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TM_Fee_Effort_2017_Completed 52522\TM_NPRM_2017\"/>
    </mc:Choice>
  </mc:AlternateContent>
  <xr:revisionPtr revIDLastSave="0" documentId="13_ncr:1_{7161560A-7AF2-411B-97E2-D375DFE63D34}" xr6:coauthVersionLast="36" xr6:coauthVersionMax="36" xr10:uidLastSave="{00000000-0000-0000-0000-000000000000}"/>
  <bookViews>
    <workbookView xWindow="11616" yWindow="-12" windowWidth="11448" windowHeight="11148" firstSheet="1" activeTab="1" xr2:uid="{00000000-000D-0000-FFFF-FFFF00000000}"/>
  </bookViews>
  <sheets>
    <sheet name="Consolidated" sheetId="2" state="hidden" r:id="rId1"/>
    <sheet name="NPRM" sheetId="6" r:id="rId2"/>
    <sheet name="Original Proposal" sheetId="7" r:id="rId3"/>
    <sheet name="Individual Cost Recovery" sheetId="10" r:id="rId4"/>
    <sheet name="CPI" sheetId="9" r:id="rId5"/>
    <sheet name="No Change" sheetId="8" r:id="rId6"/>
  </sheets>
  <definedNames>
    <definedName name="_xlnm.Print_Titles" localSheetId="4">CPI!#REF!</definedName>
    <definedName name="_xlnm.Print_Titles" localSheetId="3">'Individual Cost Recovery'!#REF!</definedName>
    <definedName name="_xlnm.Print_Titles" localSheetId="5">'No Change'!#REF!</definedName>
    <definedName name="_xlnm.Print_Titles" localSheetId="1">NPRM!#REF!</definedName>
    <definedName name="_xlnm.Print_Titles" localSheetId="2">'Original Proposal'!#REF!</definedName>
    <definedName name="Z_CE2370ED_13D5_47B0_BE80_E048520555CA_.wvu.Rows" localSheetId="0" hidden="1">Consolidated!$5:$7,Consolidated!$15:$15,Consolidated!$25:$25,Consolidated!$44:$45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I83" i="10" l="1"/>
  <c r="H83" i="10"/>
  <c r="I81" i="10"/>
  <c r="H81" i="10"/>
  <c r="I89" i="10"/>
  <c r="H89" i="10"/>
  <c r="I89" i="9"/>
  <c r="H89" i="9"/>
  <c r="I83" i="9"/>
  <c r="H83" i="9"/>
  <c r="I81" i="9"/>
  <c r="H81" i="9"/>
  <c r="I90" i="9"/>
  <c r="H90" i="9"/>
  <c r="I88" i="9"/>
  <c r="H88" i="9"/>
  <c r="I86" i="9"/>
  <c r="H86" i="9"/>
  <c r="I85" i="9"/>
  <c r="H85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6" i="9"/>
  <c r="H66" i="9"/>
  <c r="I65" i="9"/>
  <c r="H65" i="9"/>
  <c r="I64" i="9"/>
  <c r="H64" i="9"/>
  <c r="I63" i="9"/>
  <c r="H63" i="9"/>
  <c r="I62" i="9"/>
  <c r="H62" i="9"/>
  <c r="I61" i="9"/>
  <c r="H61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2" i="9"/>
  <c r="H42" i="9"/>
  <c r="I41" i="9"/>
  <c r="H41" i="9"/>
  <c r="I40" i="9"/>
  <c r="H40" i="9"/>
  <c r="I39" i="9"/>
  <c r="H39" i="9"/>
  <c r="I38" i="9"/>
  <c r="H38" i="9"/>
  <c r="I37" i="9"/>
  <c r="H37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I90" i="10"/>
  <c r="H90" i="10"/>
  <c r="I88" i="10"/>
  <c r="H88" i="10"/>
  <c r="I86" i="10"/>
  <c r="H86" i="10"/>
  <c r="I85" i="10"/>
  <c r="H85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0" i="10"/>
  <c r="H10" i="10"/>
  <c r="I9" i="10"/>
  <c r="H9" i="10"/>
  <c r="I8" i="10"/>
  <c r="H8" i="10"/>
  <c r="I7" i="10"/>
  <c r="H7" i="10"/>
  <c r="I6" i="10"/>
  <c r="H6" i="10"/>
  <c r="I5" i="10"/>
  <c r="H5" i="10"/>
  <c r="I4" i="10"/>
  <c r="H4" i="10"/>
  <c r="I3" i="10"/>
  <c r="H3" i="10"/>
  <c r="I83" i="8"/>
  <c r="H83" i="8"/>
  <c r="I81" i="8"/>
  <c r="H81" i="8"/>
  <c r="I89" i="8"/>
  <c r="H89" i="8"/>
  <c r="I90" i="8"/>
  <c r="H90" i="8"/>
  <c r="I88" i="8"/>
  <c r="H88" i="8"/>
  <c r="I86" i="8"/>
  <c r="H86" i="8"/>
  <c r="I85" i="8"/>
  <c r="H85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6" i="8"/>
  <c r="H66" i="8"/>
  <c r="I65" i="8"/>
  <c r="H65" i="8"/>
  <c r="I64" i="8"/>
  <c r="H64" i="8"/>
  <c r="I63" i="8"/>
  <c r="H63" i="8"/>
  <c r="I62" i="8"/>
  <c r="H62" i="8"/>
  <c r="I61" i="8"/>
  <c r="H61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2" i="8"/>
  <c r="H42" i="8"/>
  <c r="I41" i="8"/>
  <c r="H41" i="8"/>
  <c r="I40" i="8"/>
  <c r="H40" i="8"/>
  <c r="I39" i="8"/>
  <c r="H39" i="8"/>
  <c r="I38" i="8"/>
  <c r="H38" i="8"/>
  <c r="I37" i="8"/>
  <c r="H37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I97" i="7"/>
  <c r="H97" i="7"/>
  <c r="I95" i="7"/>
  <c r="H95" i="7"/>
  <c r="I93" i="7"/>
  <c r="H93" i="7"/>
  <c r="I92" i="7"/>
  <c r="H92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66" i="7"/>
  <c r="H66" i="7"/>
  <c r="I65" i="7"/>
  <c r="H65" i="7"/>
  <c r="I64" i="7"/>
  <c r="H64" i="7"/>
  <c r="I63" i="7"/>
  <c r="H63" i="7"/>
  <c r="I62" i="7"/>
  <c r="H62" i="7"/>
  <c r="I61" i="7"/>
  <c r="H61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2" i="7"/>
  <c r="H42" i="7"/>
  <c r="I41" i="7"/>
  <c r="H41" i="7"/>
  <c r="I40" i="7"/>
  <c r="H40" i="7"/>
  <c r="I39" i="7"/>
  <c r="H39" i="7"/>
  <c r="I38" i="7"/>
  <c r="H38" i="7"/>
  <c r="I37" i="7"/>
  <c r="H37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I3" i="7"/>
  <c r="H3" i="7"/>
  <c r="I75" i="6"/>
  <c r="H75" i="6"/>
  <c r="I74" i="6"/>
  <c r="H74" i="6"/>
  <c r="I73" i="6"/>
  <c r="H73" i="6"/>
  <c r="I72" i="6"/>
  <c r="H72" i="6"/>
  <c r="I97" i="6"/>
  <c r="H97" i="6"/>
  <c r="I95" i="6"/>
  <c r="H95" i="6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93" i="6"/>
  <c r="H93" i="6"/>
  <c r="I66" i="6"/>
  <c r="H66" i="6"/>
  <c r="I64" i="6"/>
  <c r="H64" i="6"/>
  <c r="I62" i="6"/>
  <c r="H62" i="6"/>
  <c r="I59" i="6"/>
  <c r="H59" i="6"/>
  <c r="I57" i="6"/>
  <c r="H57" i="6"/>
  <c r="I55" i="6"/>
  <c r="H55" i="6"/>
  <c r="I53" i="6"/>
  <c r="H53" i="6"/>
  <c r="I51" i="6"/>
  <c r="H51" i="6"/>
  <c r="I49" i="6"/>
  <c r="H49" i="6"/>
  <c r="I47" i="6"/>
  <c r="H47" i="6"/>
  <c r="I45" i="6"/>
  <c r="H45" i="6"/>
  <c r="I42" i="6"/>
  <c r="H42" i="6"/>
  <c r="I40" i="6"/>
  <c r="H40" i="6"/>
  <c r="I38" i="6"/>
  <c r="H38" i="6"/>
  <c r="I35" i="6"/>
  <c r="H35" i="6"/>
  <c r="I33" i="6"/>
  <c r="H33" i="6"/>
  <c r="I31" i="6"/>
  <c r="H31" i="6"/>
  <c r="I29" i="6"/>
  <c r="H29" i="6"/>
  <c r="I27" i="6"/>
  <c r="H27" i="6"/>
  <c r="I25" i="6"/>
  <c r="H25" i="6"/>
  <c r="I23" i="6"/>
  <c r="H23" i="6"/>
  <c r="I21" i="6"/>
  <c r="H21" i="6"/>
  <c r="I19" i="6"/>
  <c r="H19" i="6"/>
  <c r="I17" i="6"/>
  <c r="H17" i="6"/>
  <c r="I15" i="6"/>
  <c r="H15" i="6"/>
  <c r="I13" i="6"/>
  <c r="H13" i="6"/>
  <c r="I6" i="6"/>
  <c r="H6" i="6"/>
  <c r="I5" i="6"/>
  <c r="H5" i="6"/>
  <c r="I4" i="6"/>
  <c r="H4" i="6"/>
  <c r="I10" i="6"/>
  <c r="H10" i="6"/>
  <c r="I92" i="6"/>
  <c r="H92" i="6"/>
  <c r="I65" i="6"/>
  <c r="H65" i="6"/>
  <c r="I63" i="6"/>
  <c r="H63" i="6"/>
  <c r="I61" i="6"/>
  <c r="H61" i="6"/>
  <c r="I58" i="6"/>
  <c r="H58" i="6"/>
  <c r="I56" i="6"/>
  <c r="H56" i="6"/>
  <c r="I54" i="6"/>
  <c r="H54" i="6"/>
  <c r="I52" i="6"/>
  <c r="H52" i="6"/>
  <c r="I50" i="6"/>
  <c r="H50" i="6"/>
  <c r="I48" i="6"/>
  <c r="H48" i="6"/>
  <c r="I46" i="6"/>
  <c r="H46" i="6"/>
  <c r="I44" i="6"/>
  <c r="H44" i="6"/>
  <c r="I41" i="6"/>
  <c r="H41" i="6"/>
  <c r="I39" i="6"/>
  <c r="H39" i="6"/>
  <c r="I37" i="6"/>
  <c r="H37" i="6"/>
  <c r="I34" i="6"/>
  <c r="H34" i="6"/>
  <c r="I32" i="6"/>
  <c r="H32" i="6"/>
  <c r="I30" i="6"/>
  <c r="H30" i="6"/>
  <c r="I28" i="6"/>
  <c r="H28" i="6"/>
  <c r="I26" i="6"/>
  <c r="H26" i="6"/>
  <c r="I24" i="6"/>
  <c r="H24" i="6"/>
  <c r="I22" i="6"/>
  <c r="H22" i="6"/>
  <c r="I20" i="6"/>
  <c r="H20" i="6"/>
  <c r="I18" i="6"/>
  <c r="H18" i="6"/>
  <c r="I16" i="6"/>
  <c r="H16" i="6"/>
  <c r="I14" i="6"/>
  <c r="H14" i="6"/>
  <c r="I12" i="6"/>
  <c r="H12" i="6"/>
  <c r="I9" i="6"/>
  <c r="H9" i="6"/>
  <c r="I7" i="6"/>
  <c r="H7" i="6"/>
  <c r="I3" i="6"/>
  <c r="I8" i="6"/>
  <c r="H8" i="6"/>
  <c r="H3" i="6"/>
  <c r="D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F43" i="2" s="1"/>
  <c r="E26" i="2"/>
  <c r="D24" i="2"/>
  <c r="F21" i="2"/>
  <c r="E21" i="2"/>
  <c r="F20" i="2"/>
  <c r="E20" i="2"/>
  <c r="F19" i="2"/>
  <c r="F24" i="2" s="1"/>
  <c r="E19" i="2"/>
  <c r="F18" i="2"/>
  <c r="E18" i="2"/>
  <c r="F17" i="2"/>
  <c r="E17" i="2"/>
  <c r="F16" i="2"/>
  <c r="E16" i="2"/>
  <c r="D14" i="2"/>
  <c r="F13" i="2"/>
  <c r="F14" i="2" s="1"/>
  <c r="E13" i="2"/>
</calcChain>
</file>

<file path=xl/sharedStrings.xml><?xml version="1.0" encoding="utf-8"?>
<sst xmlns="http://schemas.openxmlformats.org/spreadsheetml/2006/main" count="1114" uniqueCount="344">
  <si>
    <t>DRAFT – Pre-Decisional and Deliberative Information</t>
  </si>
  <si>
    <t>Fee Rate Change</t>
  </si>
  <si>
    <t>Collections Impact*</t>
  </si>
  <si>
    <t>Baseline
(FY17 OMB)</t>
  </si>
  <si>
    <t>Fees</t>
  </si>
  <si>
    <t>Requirements</t>
  </si>
  <si>
    <t>Operating Reserve</t>
  </si>
  <si>
    <t>Fee Change Proposals</t>
  </si>
  <si>
    <t>Trademarks</t>
  </si>
  <si>
    <t>Increase Trademark Paper Fees</t>
  </si>
  <si>
    <t>Increase $100</t>
  </si>
  <si>
    <t>Increase Trademark Exception Processing Fees</t>
  </si>
  <si>
    <t>Increase Paper Application for Registration (paper filing) Fee</t>
  </si>
  <si>
    <t>Increase $125 to $600</t>
  </si>
  <si>
    <t>TTAB</t>
  </si>
  <si>
    <t>Increase Existing TTAB Fees</t>
  </si>
  <si>
    <t>Increase by $100 for electronic, $200 for Paper</t>
  </si>
  <si>
    <t>Establish Extension of Time Fee</t>
  </si>
  <si>
    <t>Set at $100 and $200</t>
  </si>
  <si>
    <t>Subtotal - Direct TM Proposals</t>
  </si>
  <si>
    <t>Revised Operating Reserve</t>
  </si>
  <si>
    <t>Patents</t>
  </si>
  <si>
    <t>Multiple Reissue Patents</t>
  </si>
  <si>
    <t>Payment Required for all</t>
  </si>
  <si>
    <t>Late Filing of Sequence Listings in International Applications</t>
  </si>
  <si>
    <t>Set at $300</t>
  </si>
  <si>
    <t>Mega Sequence Listing Fees</t>
  </si>
  <si>
    <t>TBD</t>
  </si>
  <si>
    <t>Establish Micro Entity for Hague Agreement Fees</t>
  </si>
  <si>
    <t>Apply to Existing Large Entity Rates</t>
  </si>
  <si>
    <t>Lower Re-exam Fee for Streamlined Submissions ( &lt; 40 pages)</t>
  </si>
  <si>
    <t>$12,000 to $6,000</t>
  </si>
  <si>
    <t>In-Person Interview Capability With All Examiners</t>
  </si>
  <si>
    <t>Cost Recovery</t>
  </si>
  <si>
    <t>PTAB</t>
  </si>
  <si>
    <t>Increase IPR, PGR, CBM Petition Fees</t>
  </si>
  <si>
    <t>Increase IPR fees by $2,500 and PGR/CBM fees by $2,000</t>
  </si>
  <si>
    <t>Increase IPR, PGR, and CBM Claim Fees</t>
  </si>
  <si>
    <t>Increase fees between $100 - $275 per excess claim</t>
  </si>
  <si>
    <t>Subtotal - Direct PT Proposals</t>
  </si>
  <si>
    <t>OED</t>
  </si>
  <si>
    <t>Creating IDs and Passwords</t>
  </si>
  <si>
    <t>Set at Cost Recovery - $70</t>
  </si>
  <si>
    <t>Roster Maintenance Process – Change of Address</t>
  </si>
  <si>
    <t>Increase Non‐Refundable Application Fee</t>
  </si>
  <si>
    <t>$40 to $100</t>
  </si>
  <si>
    <t>Registration Process‐ Limited Recognition</t>
  </si>
  <si>
    <t>$100 to $200</t>
  </si>
  <si>
    <t>Registration Examination Review Sessions</t>
  </si>
  <si>
    <t>Set at Cost Recovery - $450</t>
  </si>
  <si>
    <t>Discipline – Disciplinary Proceedings</t>
  </si>
  <si>
    <t>Cost Recovery - TBD</t>
  </si>
  <si>
    <t>Increase Reinstatement/ Restoration Fee</t>
  </si>
  <si>
    <t>Increase Certificate of Good Standing Suitable for Framing Fee</t>
  </si>
  <si>
    <t>$10 to $40 and $20 to $50</t>
  </si>
  <si>
    <t>Increase Discipline Review of Decision by the OED Director Fee</t>
  </si>
  <si>
    <t>$130 to $400</t>
  </si>
  <si>
    <t>CFO</t>
  </si>
  <si>
    <t>Eliminate Deposit Account Fee</t>
  </si>
  <si>
    <t>$10 to $0</t>
  </si>
  <si>
    <t>Eliminate Uncertified Statement Fee</t>
  </si>
  <si>
    <t>CIO</t>
  </si>
  <si>
    <t>Reorganize Labor &amp; Non‐Labor Fees</t>
  </si>
  <si>
    <t>"At Cost" to $40 and $160</t>
  </si>
  <si>
    <t>Eliminate Unused PFW Fee Codes</t>
  </si>
  <si>
    <t>Eliminate</t>
  </si>
  <si>
    <t>Consolidate PFW Electronic Fees</t>
  </si>
  <si>
    <t>Set at $60</t>
  </si>
  <si>
    <t>Consolidate PFW Paper Fees</t>
  </si>
  <si>
    <t>Set at $280</t>
  </si>
  <si>
    <t>Convert "Computer Records" to Average Fees</t>
  </si>
  <si>
    <t>"At Cost" to Average Cost</t>
  </si>
  <si>
    <t>CAO</t>
  </si>
  <si>
    <t>Eliminate Self-Service Copy</t>
  </si>
  <si>
    <t>Subtotal - Split Fee Proposals</t>
  </si>
  <si>
    <t>*Collections impact is a preliminary estimate and subject to change, estimates reflect FY 2018 annual revenue change.</t>
  </si>
  <si>
    <t>Recommended Proposals</t>
  </si>
  <si>
    <t>New PT &amp; TM Options/Fees Only
(No straight Fee Increases)</t>
  </si>
  <si>
    <t>All costs and collections will be transitioned to private contractor</t>
  </si>
  <si>
    <t>Con</t>
  </si>
  <si>
    <t>Fee Code</t>
  </si>
  <si>
    <t>37 CFR</t>
  </si>
  <si>
    <t>Description</t>
  </si>
  <si>
    <t>2.6(a)(1)(i)</t>
  </si>
  <si>
    <t>2.6(a)(1)(ii)</t>
  </si>
  <si>
    <t>2.6(a)(1)(iii)</t>
  </si>
  <si>
    <t>2.6(a)(1)(iv)</t>
  </si>
  <si>
    <t>2.6(a)(1)(v)</t>
  </si>
  <si>
    <t>2.6(a)(5)(ii)</t>
  </si>
  <si>
    <t xml:space="preserve"> </t>
  </si>
  <si>
    <t>2.6(b)(10)</t>
  </si>
  <si>
    <t>2.6(b)(11)</t>
  </si>
  <si>
    <t>at cost</t>
  </si>
  <si>
    <t>discontinue</t>
  </si>
  <si>
    <t>2.7(a)</t>
  </si>
  <si>
    <t>2.7(b)</t>
  </si>
  <si>
    <t>2.7(c)</t>
  </si>
  <si>
    <t>Late Fee for Renewal Application Fee</t>
  </si>
  <si>
    <t>Recordal Application Fee</t>
  </si>
  <si>
    <t>Renewal Application Fee</t>
  </si>
  <si>
    <t>Application Fee for Reactivation of Insignia, per Request</t>
  </si>
  <si>
    <t>*** The 7000 Series Fee Code (e.g., 7001, 7002, etc.) is Used for Electronic Filing via TEAS.</t>
  </si>
  <si>
    <t>Establish Deposit Account</t>
  </si>
  <si>
    <t>2.6(b)(1)</t>
  </si>
  <si>
    <t>2.6(b)(4)(i)</t>
  </si>
  <si>
    <t>2.6(b)(4)(ii)</t>
  </si>
  <si>
    <t>2.6(b)(2)</t>
  </si>
  <si>
    <t>2.6(b)(3)</t>
  </si>
  <si>
    <t>2.6(b)(5)</t>
  </si>
  <si>
    <t>2.6(b)(7)</t>
  </si>
  <si>
    <t>2.6(b)(6)</t>
  </si>
  <si>
    <t>Labor Charges for Services, per Hour or Fraction Thereof</t>
  </si>
  <si>
    <t>Unspecified Other Services, Excluding Labor</t>
  </si>
  <si>
    <t>Additional Fee for Overnight Delivery</t>
  </si>
  <si>
    <t>Additional Fee for Expedited Service</t>
  </si>
  <si>
    <t>n/a</t>
  </si>
  <si>
    <t>Application Filing Fees***</t>
  </si>
  <si>
    <t>Maintaining Exclusive Rights Fees***</t>
  </si>
  <si>
    <t>Intent to Use/Use Fees***</t>
  </si>
  <si>
    <t>Madrid Protocol Fees***</t>
  </si>
  <si>
    <t>Trademark Trial and Appeal Board Fees***</t>
  </si>
  <si>
    <t>Finance Service Fees</t>
  </si>
  <si>
    <t>Other Trademark Fees</t>
  </si>
  <si>
    <t>2.6(a)(19)(i)</t>
  </si>
  <si>
    <t>2.6(a)(19)(ii)</t>
  </si>
  <si>
    <t>2.6(a)(5)(i)</t>
  </si>
  <si>
    <t>2.6(a)(6)(i)</t>
  </si>
  <si>
    <t>2.6(a)(6)(ii)</t>
  </si>
  <si>
    <t>2.6(a)(21)(i)</t>
  </si>
  <si>
    <t>2.6(a)(21)(ii)</t>
  </si>
  <si>
    <t>2.6(a)(12)(i)</t>
  </si>
  <si>
    <t>2.6(a)(12)(ii)</t>
  </si>
  <si>
    <t>2.6(a)(14)(i)</t>
  </si>
  <si>
    <t>2.6(a)(14)(ii)</t>
  </si>
  <si>
    <t>2.6(a)(20)(i)</t>
  </si>
  <si>
    <t>2.6(a)(20)(ii)</t>
  </si>
  <si>
    <t>2.6(a)(13)(i)</t>
  </si>
  <si>
    <t>2.6(a)(13)(ii)</t>
  </si>
  <si>
    <t>2.6(a)(7)(i)</t>
  </si>
  <si>
    <t>2.6(a)(7)(ii)</t>
  </si>
  <si>
    <t>2.6(a)(8)(i)</t>
  </si>
  <si>
    <t>2.6(a)(8)(ii)</t>
  </si>
  <si>
    <t>2.6(a)(9)(i)</t>
  </si>
  <si>
    <t>2.6(a)(9)(ii)</t>
  </si>
  <si>
    <t>2.6(a)(10)(i)</t>
  </si>
  <si>
    <t>2.6(a)(10)(ii)</t>
  </si>
  <si>
    <t>2.6(a)(11)(i)</t>
  </si>
  <si>
    <t>2.6(a)(11)(ii)</t>
  </si>
  <si>
    <t>2.6(a)(2)(i)</t>
  </si>
  <si>
    <t>2.6(a)(2)(ii)</t>
  </si>
  <si>
    <t>2.6(a)(3)(i)</t>
  </si>
  <si>
    <t>2.6(a)(3)(ii)</t>
  </si>
  <si>
    <t>2.6(a)(4)(i)</t>
  </si>
  <si>
    <t>2.6(a)(4)(ii)</t>
  </si>
  <si>
    <t>Filing an Application on Paper, per Class</t>
  </si>
  <si>
    <t>Filing and Application through TEAS, per Class</t>
  </si>
  <si>
    <t>Filing a TEAS Reduced Fee (RF) Application through TEAS under §2.23, per Class</t>
  </si>
  <si>
    <t>Filings a TEAS Plus Application through TEAS under §2.22, per Class</t>
  </si>
  <si>
    <t>Request to Divide and Application Filed on Paper, per New Application Created</t>
  </si>
  <si>
    <t>Request to Divide and Application Filed through TEAS, per New Application Created</t>
  </si>
  <si>
    <t>Additional Processing Fee under  §2.22(c) or  §2.223(c), per Class</t>
  </si>
  <si>
    <t>Filing an Application for Renewal of a Registration on Paper, per Class</t>
  </si>
  <si>
    <t>Filing an Application for Renewal of a Registration through TEAS, per Class</t>
  </si>
  <si>
    <t>Additional Fee for Filing a Renewal Application During the Grace Period on Paper, per Class</t>
  </si>
  <si>
    <t>Additional Fee for Filing a Renewal Application During the Grace Period through TEAS, per Class</t>
  </si>
  <si>
    <t>Correcting a Deficiency in a Renewal Application via Paper Filing</t>
  </si>
  <si>
    <t>Correcting a Deficiency in a Renewal Application via TEAS Filing</t>
  </si>
  <si>
    <t>Filing an Affidavit under §8 of the Act on Paper, per Class</t>
  </si>
  <si>
    <t>Filing an Affidavit under §8 of the Act through TEAS, per Class</t>
  </si>
  <si>
    <t>Additional Fee for Filing a §8 Affidavit During Grace Period through TEAS, per Class</t>
  </si>
  <si>
    <t>Additional Fee for Filing a §8 Affidavit During the Grace Period on Paper, per Class</t>
  </si>
  <si>
    <t>Correcting a Deficiency in a §8 Affidavit via Paper Filing</t>
  </si>
  <si>
    <t>Correcting a Deficiency in a §8 Affidavit via TEAS Filing</t>
  </si>
  <si>
    <t>Filing an Affidavit under §15 of the Act on Paper, per Class</t>
  </si>
  <si>
    <t>Filing an Affidavit under §15 of the Act through TEASt, per Class</t>
  </si>
  <si>
    <t>Filing to Publish a Mark Under §12(c) on Paper, per Class</t>
  </si>
  <si>
    <t>Filing to Publish a Mark Under §12(c) through TEAS, per Class</t>
  </si>
  <si>
    <t>Issuing New Certificate of Registration upon Request of Registrant, Regquest Filed on Paper</t>
  </si>
  <si>
    <t>Issuing New Certificate of Registration upon Request of Registrant, Regquest Filed through TEAS</t>
  </si>
  <si>
    <t>Certificate of Correction of Registrant's Error, Request Filed on Paper</t>
  </si>
  <si>
    <t>Certificate of Correction of Registrant's Error, Request Filed through TEAS</t>
  </si>
  <si>
    <t>Filing a Disclaimer to a Registration, on Paper</t>
  </si>
  <si>
    <t>Filing a Disclaimer to a Registration, through TEAS</t>
  </si>
  <si>
    <t>Filing an Amendment to a Registration, on Paper</t>
  </si>
  <si>
    <t>Filing an Amendment to a Registration, through TEAS or ESTTA</t>
  </si>
  <si>
    <t>Filing a Statement of Use under §1(d)(1) of the Act on Paper, per Class</t>
  </si>
  <si>
    <t>Filing a Statement of Use under §1(d)(1) of the Act through TEAS, per Class</t>
  </si>
  <si>
    <t>Filing an Amendment to Allege Use under §1(c) of the Act on Paper, per Class</t>
  </si>
  <si>
    <t>Filing an Amendment to Allege Use under §1(c) of the Act through TEAS, per Class</t>
  </si>
  <si>
    <t>Filing a Request under §1(d)(2) of the Act for a Six-Month Extension of Time for Filing a Statement of Use under §1(d)(1) of the Act on Paper, per Class</t>
  </si>
  <si>
    <t>Filing a Request under §1(d)(2) of the Act for a Six-Month Extension of Time for Filing a Statement of Use under §1(d)(1) of the Act through TEAS, per Class</t>
  </si>
  <si>
    <t>Certifying an International Application Based on a Single Application or Registration, Filed on Paper, per Class</t>
  </si>
  <si>
    <t>Certifying an International Application Based on a Single Application or Registration, Filed through TEAS, per Class</t>
  </si>
  <si>
    <t>Certifying an International Application Based on More Than One Basic Application or Registration Filed on Paper, per Class</t>
  </si>
  <si>
    <t>Certifying an International Application Based on More Than One Basic Application or Registration Filed through TEAS, per Class</t>
  </si>
  <si>
    <t>Transmitting a Request to Record an Assignment or Restriction, or Release of a Restriction, under §7.23 or §7.24 Filed on Paper</t>
  </si>
  <si>
    <t>Transmitting a Request to Record an Assignment or Restriction, or Release of a Restriction, under §7.23 or §7.24 Filed through TEAS</t>
  </si>
  <si>
    <t>Filing a Notice of Replacement under §7.28 on Paper, per Class</t>
  </si>
  <si>
    <t>Filing a Notice of Replacement under §7.28 through TEAS, per Class</t>
  </si>
  <si>
    <t>Transmitting a Subsequent Designation under §7.21, Filed on Paper</t>
  </si>
  <si>
    <t>Transmitting a Subsequent Designation under §7.21, Filed through TEAS</t>
  </si>
  <si>
    <t>Correcting a Deficiency in a §71 Affidavit Filed on Paper</t>
  </si>
  <si>
    <t>Correcting a Deficiency in a §71 Affidavit Filed through TEAS</t>
  </si>
  <si>
    <t>Filing an Affidavit Under §71 of the Act on Paper, per Class</t>
  </si>
  <si>
    <t>Filing an Affidavit Under §71 of the Act through TEAS, per Class</t>
  </si>
  <si>
    <t>Surcharge for Filing an Affidavit Under §71 of the Act During Grace Period on Paper, per Class</t>
  </si>
  <si>
    <t>Surcharge for Filing an Affidavit Under §71 of the Act During Grace Period through TEAS, per Class</t>
  </si>
  <si>
    <t>7.6(a)(1)(i)</t>
  </si>
  <si>
    <t>7.6(a)(1)(ii)</t>
  </si>
  <si>
    <t>7.6(a)(2)(i)</t>
  </si>
  <si>
    <t>7.6(a)(2)(ii)</t>
  </si>
  <si>
    <t>7.6(a)(4)(i)</t>
  </si>
  <si>
    <t>7.6(a)(4)(ii)</t>
  </si>
  <si>
    <t>7.6(a)(5)(i)</t>
  </si>
  <si>
    <t>7.6(a)(5)(ii)</t>
  </si>
  <si>
    <t>7.6(a)(6)(i)</t>
  </si>
  <si>
    <t>7.6(a)(6)(ii)</t>
  </si>
  <si>
    <t>7.6(a)(7)(i)</t>
  </si>
  <si>
    <t>7.6(a)(7)(ii)</t>
  </si>
  <si>
    <t>7.6(a)(3)(i)</t>
  </si>
  <si>
    <t>7.6(a)(3)(ii)</t>
  </si>
  <si>
    <t>7.6(a)(8)(i)</t>
  </si>
  <si>
    <t>7.6(a)(8)(ii)</t>
  </si>
  <si>
    <t>2.6(a)(16)(i)</t>
  </si>
  <si>
    <t>2.6(a)(16)(ii)</t>
  </si>
  <si>
    <t>2.6(a)(17)(i)</t>
  </si>
  <si>
    <t>2.6(a)(17)(ii)</t>
  </si>
  <si>
    <t>2.6(a)(18)(i)</t>
  </si>
  <si>
    <t>2.6(a)(18)(ii)</t>
  </si>
  <si>
    <t>Filing a Petition to Cancel on Paper, per Class</t>
  </si>
  <si>
    <t>Filing a Petition to Cancel through ESTTA, per Class</t>
  </si>
  <si>
    <t>Filing a Notice of Opposition on Paper, per Class</t>
  </si>
  <si>
    <t>Filing a Notice of Opposition through ESTTA, per Class</t>
  </si>
  <si>
    <t>Ex Parte Appeal to the Trademark Trial and Appeal Board Filed on Paper, per Class</t>
  </si>
  <si>
    <t>Ex Parte Appeal to the Trademark Trial and Appeal Board Filed through ESTTA, per Class</t>
  </si>
  <si>
    <t>New</t>
  </si>
  <si>
    <t>2.6(a)(22)(i)</t>
  </si>
  <si>
    <t>2.6(a)(22)(ii)</t>
  </si>
  <si>
    <t>2.6(a)(23)(ii)</t>
  </si>
  <si>
    <t>2.6(a)(23)(i)</t>
  </si>
  <si>
    <t>Filing a Request for an Extension of Time to File a Notice of Opposition under §2.102(c)(3) on Paper</t>
  </si>
  <si>
    <t>Filing a Request for an Extension of Time to File a Notice of Opposition under §2.102(c)(3) through ESTTA</t>
  </si>
  <si>
    <t>Filing a Request for an Extension of Time to File a Notice of Opposition under §2.102(c)(1)(ii) or (c)(2) on Paper</t>
  </si>
  <si>
    <t>Filing a Request for an Extension of Time to File a Notice of Opposition under §2.102(c)(1)(ii) or (c)(2) through ESTTA</t>
  </si>
  <si>
    <t>2.6(a)(15)(i)</t>
  </si>
  <si>
    <t>2.6(a)(15)(ii)</t>
  </si>
  <si>
    <t>Petitions to the Director Filed on Paper</t>
  </si>
  <si>
    <t>Petitions to the Director Filed through TEAS</t>
  </si>
  <si>
    <t>Processing Each Payment Refused or Charged Back by a Financial Institution</t>
  </si>
  <si>
    <t>2.6(b)(12)</t>
  </si>
  <si>
    <t>2.6(b)(13)(i)</t>
  </si>
  <si>
    <t>2.6(b)(13)(ii)</t>
  </si>
  <si>
    <t>Deposit Account Service Charge for Each Month when the Balance at the End of the Month is below $1,000</t>
  </si>
  <si>
    <t xml:space="preserve">Printed Copy of Registered Mark, Copy Only.  Service Includes Preparation of Copies by the Office within Two to Three Business Days and Delivery by USPS; and Preparation of Copies by the Office within One Business Day of Receipt and Delivery to an Office Box, or by Electronic Means </t>
  </si>
  <si>
    <t xml:space="preserve">Certified Copy of Registered Mark, Showing Title and/or Status, Regular Service </t>
  </si>
  <si>
    <t xml:space="preserve">Certified Copy of Registered Mark, Showing Title and/or Status, Expedited Local Service </t>
  </si>
  <si>
    <t>Certified or Uncertified Copy of Trademark Application as Filed Processed within Seven Calendar Days</t>
  </si>
  <si>
    <t>Certified or Uncertified Copy of Trademark-Related Official Record</t>
  </si>
  <si>
    <t>Certified or Uncertified Copy of Trademark Records, per Document Except as Otherwise Provided in this Section</t>
  </si>
  <si>
    <t>For Assignment Records, Abstracts of Title and Certification, per Registration</t>
  </si>
  <si>
    <t>Recording Each Trademark Assignment, Agreement or Other Document Relating to the Property in a Registration or Application, First Property in a Document</t>
  </si>
  <si>
    <t>Recording Each Trademark Assignment, Agreement or Other Document Relating to the Property in a Registration or Application, for Each Additional Property in the Same Document</t>
  </si>
  <si>
    <t>2.6(b)(9)</t>
  </si>
  <si>
    <t>Self-Service Copy Charge, per Page Copishare Card</t>
  </si>
  <si>
    <t>2.6(b)(8)</t>
  </si>
  <si>
    <t>Marginal Cost, Paid in Advance, For Each Hour of Terminal Session Time, Including Print Time, Using X-Search Capabilities, Prorated for the Actual Time Used.  The Director May Waive the Payment by an Individual for Access to X-Search upon a Showing of Need or Hardship, and if Such Waiver is in the Public Interest</t>
  </si>
  <si>
    <t>Trademark Processing Fees***</t>
  </si>
  <si>
    <t>Application for Registration, per International Class (Paper Filing)</t>
  </si>
  <si>
    <t>Application for Registration, per International Class (Electronic Filing, TEAS Application)</t>
  </si>
  <si>
    <t>Application for Registration, per International Class (Electronic Filing, TEAS RF Application)</t>
  </si>
  <si>
    <t>Application for Registration, per International Class (Electronic Filing, TEAS Plus Application)</t>
  </si>
  <si>
    <t>2.6(a)(2)</t>
  </si>
  <si>
    <t>Filing an Amendment to Allege Use under §1(c), per Class</t>
  </si>
  <si>
    <t>2.6(a)(3)</t>
  </si>
  <si>
    <t>Filing a Statement of Use under §1(d)(1), per Class</t>
  </si>
  <si>
    <t>2.6(a)(4)</t>
  </si>
  <si>
    <t>Filing a Request for a Six-Month Extension of Time for Filing a Statement of Use under §1(d)(1), per Class</t>
  </si>
  <si>
    <t>2.6(a)(15)</t>
  </si>
  <si>
    <t>Petitions to the Director</t>
  </si>
  <si>
    <t>2.6(a)(19)</t>
  </si>
  <si>
    <t>Dividing an Application, per New Application Created</t>
  </si>
  <si>
    <t>Additional Fee for Application That Doesn't Meet TEAS Plus or TEAS RF Filing Requirements, per Class</t>
  </si>
  <si>
    <t>Application for Renewal Under §9, per Class (Paper Filing)</t>
  </si>
  <si>
    <t>Application for Renewal Under §9, per Class (Electronic Filing)</t>
  </si>
  <si>
    <t>2.6(a)(6)</t>
  </si>
  <si>
    <t>Additional Fee for Filing Renewal Application During Grace Period, per Class</t>
  </si>
  <si>
    <t>2.6(a)(21)</t>
  </si>
  <si>
    <t>Correcting a Deficiency in a Renewal Application</t>
  </si>
  <si>
    <t>2.6(a)(12)</t>
  </si>
  <si>
    <t>Filing §8 Affidavit, per Class</t>
  </si>
  <si>
    <t>2.6(a)(14)</t>
  </si>
  <si>
    <t>Additional Fee for Filing §8 Affidavit During Grace Period, per Class</t>
  </si>
  <si>
    <t>2.6(a)(20)</t>
  </si>
  <si>
    <t>Correcting a Deficiency in a §8 Affidavit</t>
  </si>
  <si>
    <t>2.6(a)(13)</t>
  </si>
  <si>
    <t>Filing §15 Affidavit, per Class</t>
  </si>
  <si>
    <t>2.6(a)(7)</t>
  </si>
  <si>
    <t>Publication of Mark Under §12(c), per Class</t>
  </si>
  <si>
    <t>2.6(a)(8)</t>
  </si>
  <si>
    <t>Issuing New Certificate of Registration</t>
  </si>
  <si>
    <t>2.6(a)(9)</t>
  </si>
  <si>
    <t>Certificate of Correction, Registrant's Error</t>
  </si>
  <si>
    <t>2.6(a)(10)</t>
  </si>
  <si>
    <t>Filing Disclaimer to Registration</t>
  </si>
  <si>
    <t>2.6(a)(11)</t>
  </si>
  <si>
    <t>Filing Amendment to Registration</t>
  </si>
  <si>
    <t>2.6(a)(16)</t>
  </si>
  <si>
    <t>Petition for Cancellation, per Class</t>
  </si>
  <si>
    <t>2.6(a)(17)</t>
  </si>
  <si>
    <t>Notice of Opposition, per Class</t>
  </si>
  <si>
    <t>2.6(a)(18)</t>
  </si>
  <si>
    <t>Ex Parte Appeal, per Class</t>
  </si>
  <si>
    <t>Request to Extend the Time for Filing a Notice of Opposition for Good Cause or Consent (Paper Filing)</t>
  </si>
  <si>
    <t>Request to Extend the Time for Filing a Notice of Opposition for Good Cause or Consent (Electronic Filing)</t>
  </si>
  <si>
    <t>Request to Extend the Time for Filing a Notice of Opposition with Consent or Under Extraordinary Circumstances (Paper Filing)</t>
  </si>
  <si>
    <t>Request to Extend the Time for Filing a Notice of Opposition with Consent or Under Extraordinary Circumstances (Electronic Filing)</t>
  </si>
  <si>
    <t>7.6(a)(1)</t>
  </si>
  <si>
    <t>Certifying an International Application Based on Single Application or Registration, per Class</t>
  </si>
  <si>
    <t>7.6(a)(2)</t>
  </si>
  <si>
    <t>Certifying an International Application Based on More Than One Basic Application or Registration, per Class</t>
  </si>
  <si>
    <t>7.6(a)(3)</t>
  </si>
  <si>
    <t>Transmitting a Request to Record an Assignment or Restriction under 7.23 or 7.24</t>
  </si>
  <si>
    <t>7.6(a)(4)</t>
  </si>
  <si>
    <t>Filing a Notice of Replacement, per Class</t>
  </si>
  <si>
    <t>7.6(a)(5)</t>
  </si>
  <si>
    <t>Filing an Affidavit Under 71 of the Act, per Class</t>
  </si>
  <si>
    <t>7.6(a)(6)</t>
  </si>
  <si>
    <t>Surcharge for Filing Affidavit Under 71 of the Act During Grace Period, per Class</t>
  </si>
  <si>
    <t>7.6(a)(7)</t>
  </si>
  <si>
    <t>Transmitting a Subsequent Designation</t>
  </si>
  <si>
    <t>7.6(a)(8)</t>
  </si>
  <si>
    <t>Correcting a Deficiency in an Affidavit Under 71 of the Act</t>
  </si>
  <si>
    <t xml:space="preserve">Printed Copy of Registered Mark, Delivery by USPS, USPTO Box, or Electronic Means </t>
  </si>
  <si>
    <t>Certified Copy of Trademark Application as Filed</t>
  </si>
  <si>
    <t>Certified or Uncertified Copy of Trademark-Related File Wrapper and Contents</t>
  </si>
  <si>
    <t>Certified or Uncertified Copy of Trademark Document, Unless Otherwise Provided</t>
  </si>
  <si>
    <t>Recording Trademark Assignment, Agreement or Other Paper, First Mark per Document</t>
  </si>
  <si>
    <t>For Second and Subsequent Marks in the Same Document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</si>
  <si>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</si>
  <si>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Current Fees Electronic</t>
  </si>
  <si>
    <t>Proposed Fees Paper</t>
  </si>
  <si>
    <t>Proposed Fees Electronic</t>
  </si>
  <si>
    <t>Fee Change $</t>
  </si>
  <si>
    <t>Fee Change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</si>
</sst>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&quot;$&quot;#,##0"/>
    <numFmt numFmtId="166" formatCode="&quot;$&quot;#,##0.00"/>
  </numFmts>
  <fonts count="14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86002D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87">
    <xf numFmtId="0" fontId="0" fillId="0" borderId="0" xfId="0"/>
    <xf numFmtId="0" fontId="5" fillId="0" borderId="8" xfId="0" applyFont="1" applyFill="1" applyBorder="1" applyAlignment="1">
      <alignment horizontal="center" vertical="top"/>
    </xf>
    <xf numFmtId="0" fontId="7" fillId="0" borderId="0" xfId="0" applyFont="1" applyFill="1" applyBorder="1"/>
    <xf numFmtId="0" fontId="7" fillId="0" borderId="9" xfId="0" applyFont="1" applyFill="1" applyBorder="1"/>
    <xf numFmtId="0" fontId="7" fillId="0" borderId="8" xfId="0" applyFont="1" applyFill="1" applyBorder="1"/>
    <xf numFmtId="0" fontId="7" fillId="0" borderId="2" xfId="0" applyFont="1" applyFill="1" applyBorder="1"/>
    <xf numFmtId="0" fontId="7" fillId="0" borderId="6" xfId="0" applyFont="1" applyFill="1" applyBorder="1"/>
    <xf numFmtId="164" fontId="7" fillId="0" borderId="8" xfId="0" applyNumberFormat="1" applyFont="1" applyFill="1" applyBorder="1"/>
    <xf numFmtId="0" fontId="7" fillId="0" borderId="8" xfId="0" applyFont="1" applyFill="1" applyBorder="1" applyAlignment="1">
      <alignment wrapText="1"/>
    </xf>
    <xf numFmtId="0" fontId="8" fillId="3" borderId="8" xfId="0" applyFont="1" applyFill="1" applyBorder="1"/>
    <xf numFmtId="164" fontId="8" fillId="3" borderId="8" xfId="0" applyNumberFormat="1" applyFont="1" applyFill="1" applyBorder="1"/>
    <xf numFmtId="0" fontId="7" fillId="3" borderId="8" xfId="0" applyFont="1" applyFill="1" applyBorder="1"/>
    <xf numFmtId="164" fontId="7" fillId="3" borderId="8" xfId="0" applyNumberFormat="1" applyFont="1" applyFill="1" applyBorder="1"/>
    <xf numFmtId="164" fontId="7" fillId="0" borderId="8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8" fillId="0" borderId="0" xfId="0" applyFont="1" applyFill="1" applyBorder="1"/>
    <xf numFmtId="0" fontId="0" fillId="0" borderId="0" xfId="0"/>
    <xf numFmtId="0" fontId="0" fillId="0" borderId="17" xfId="0" applyBorder="1" applyAlignment="1">
      <alignment horizontal="left" wrapText="1"/>
    </xf>
    <xf numFmtId="0" fontId="0" fillId="0" borderId="17" xfId="0" applyBorder="1" applyAlignment="1"/>
    <xf numFmtId="37" fontId="0" fillId="6" borderId="17" xfId="0" applyNumberFormat="1" applyFill="1" applyBorder="1" applyAlignment="1">
      <alignment horizontal="right"/>
    </xf>
    <xf numFmtId="165" fontId="0" fillId="6" borderId="17" xfId="0" applyNumberFormat="1" applyFill="1" applyBorder="1" applyAlignment="1"/>
    <xf numFmtId="165" fontId="0" fillId="7" borderId="17" xfId="0" applyNumberFormat="1" applyFill="1" applyBorder="1" applyAlignment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right"/>
    </xf>
    <xf numFmtId="165" fontId="0" fillId="6" borderId="17" xfId="0" applyNumberFormat="1" applyFill="1" applyBorder="1" applyAlignment="1">
      <alignment horizontal="right"/>
    </xf>
    <xf numFmtId="0" fontId="13" fillId="0" borderId="17" xfId="0" applyFont="1" applyBorder="1" applyAlignment="1">
      <alignment horizontal="left" wrapText="1"/>
    </xf>
    <xf numFmtId="10" fontId="0" fillId="0" borderId="0" xfId="0" applyNumberFormat="1"/>
    <xf numFmtId="0" fontId="0" fillId="0" borderId="19" xfId="0" applyBorder="1" applyAlignment="1">
      <alignment horizontal="left" wrapText="1"/>
    </xf>
    <xf numFmtId="0" fontId="0" fillId="0" borderId="20" xfId="0" applyBorder="1" applyAlignment="1"/>
    <xf numFmtId="0" fontId="0" fillId="0" borderId="20" xfId="0" applyBorder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0" fillId="0" borderId="17" xfId="0" applyBorder="1" applyAlignment="1">
      <alignment horizontal="left"/>
    </xf>
    <xf numFmtId="9" fontId="0" fillId="6" borderId="17" xfId="3" applyNumberFormat="1" applyFont="1" applyFill="1" applyBorder="1" applyAlignment="1"/>
    <xf numFmtId="9" fontId="0" fillId="6" borderId="17" xfId="3" applyNumberFormat="1" applyFont="1" applyFill="1" applyBorder="1" applyAlignment="1">
      <alignment horizontal="right"/>
    </xf>
    <xf numFmtId="0" fontId="0" fillId="0" borderId="17" xfId="0" applyFill="1" applyBorder="1" applyAlignment="1">
      <alignment horizontal="left"/>
    </xf>
    <xf numFmtId="0" fontId="11" fillId="6" borderId="10" xfId="0" applyFont="1" applyFill="1" applyBorder="1" applyAlignment="1">
      <alignment horizontal="center" vertical="center"/>
    </xf>
    <xf numFmtId="37" fontId="11" fillId="6" borderId="8" xfId="0" applyNumberFormat="1" applyFont="1" applyFill="1" applyBorder="1" applyAlignment="1">
      <alignment horizontal="center" vertical="center" wrapText="1"/>
    </xf>
    <xf numFmtId="0" fontId="11" fillId="6" borderId="17" xfId="9" applyFont="1" applyFill="1" applyBorder="1" applyAlignment="1">
      <alignment horizontal="center" vertical="center" wrapText="1"/>
    </xf>
    <xf numFmtId="0" fontId="11" fillId="7" borderId="17" xfId="9" applyFont="1" applyFill="1" applyBorder="1" applyAlignment="1">
      <alignment horizontal="center" vertical="center" wrapText="1"/>
    </xf>
    <xf numFmtId="0" fontId="11" fillId="6" borderId="23" xfId="9" applyFont="1" applyFill="1" applyBorder="1" applyAlignment="1">
      <alignment horizontal="center" vertical="center" wrapText="1"/>
    </xf>
    <xf numFmtId="37" fontId="0" fillId="6" borderId="17" xfId="0" applyNumberFormat="1" applyFill="1" applyBorder="1" applyAlignment="1"/>
    <xf numFmtId="166" fontId="0" fillId="6" borderId="17" xfId="0" applyNumberFormat="1" applyFill="1" applyBorder="1" applyAlignment="1"/>
    <xf numFmtId="37" fontId="0" fillId="7" borderId="17" xfId="0" applyNumberFormat="1" applyFill="1" applyBorder="1" applyAlignment="1"/>
    <xf numFmtId="5" fontId="0" fillId="7" borderId="17" xfId="0" applyNumberFormat="1" applyFill="1" applyBorder="1" applyAlignment="1"/>
    <xf numFmtId="7" fontId="0" fillId="7" borderId="17" xfId="0" applyNumberFormat="1" applyFill="1" applyBorder="1" applyAlignment="1"/>
    <xf numFmtId="166" fontId="0" fillId="7" borderId="17" xfId="0" applyNumberFormat="1" applyFill="1" applyBorder="1" applyAlignment="1"/>
    <xf numFmtId="0" fontId="0" fillId="0" borderId="24" xfId="0" applyBorder="1" applyAlignment="1">
      <alignment horizontal="left"/>
    </xf>
    <xf numFmtId="0" fontId="0" fillId="0" borderId="24" xfId="0" applyBorder="1" applyAlignment="1"/>
    <xf numFmtId="0" fontId="0" fillId="0" borderId="24" xfId="0" applyBorder="1" applyAlignment="1">
      <alignment horizontal="left" wrapText="1"/>
    </xf>
    <xf numFmtId="165" fontId="0" fillId="6" borderId="24" xfId="0" applyNumberFormat="1" applyFill="1" applyBorder="1" applyAlignment="1"/>
    <xf numFmtId="5" fontId="0" fillId="7" borderId="24" xfId="0" applyNumberFormat="1" applyFill="1" applyBorder="1" applyAlignment="1"/>
    <xf numFmtId="9" fontId="0" fillId="6" borderId="24" xfId="3" applyNumberFormat="1" applyFont="1" applyFill="1" applyBorder="1" applyAlignment="1"/>
    <xf numFmtId="0" fontId="0" fillId="6" borderId="9" xfId="0" applyFill="1" applyBorder="1" applyAlignment="1"/>
    <xf numFmtId="0" fontId="0" fillId="6" borderId="14" xfId="0" applyFill="1" applyBorder="1" applyAlignment="1"/>
    <xf numFmtId="0" fontId="0" fillId="6" borderId="25" xfId="0" applyFill="1" applyBorder="1" applyAlignment="1"/>
    <xf numFmtId="0" fontId="10" fillId="5" borderId="21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21" xfId="0" applyFont="1" applyFill="1" applyBorder="1" applyAlignment="1"/>
    <xf numFmtId="0" fontId="10" fillId="5" borderId="18" xfId="0" applyFont="1" applyFill="1" applyBorder="1" applyAlignment="1"/>
    <xf numFmtId="0" fontId="10" fillId="5" borderId="22" xfId="0" applyFont="1" applyFill="1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</cellXfs>
  <cellStyles count="10">
    <cellStyle name="Comma 2" xfId="7" xr:uid="{00000000-0005-0000-0000-000000000000}"/>
    <cellStyle name="Currency 2" xfId="8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5" xr:uid="{00000000-0005-0000-0000-000005000000}"/>
    <cellStyle name="Normal 2 3" xfId="4" xr:uid="{00000000-0005-0000-0000-000006000000}"/>
    <cellStyle name="Normal 3" xfId="9" xr:uid="{00000000-0005-0000-0000-000007000000}"/>
    <cellStyle name="Normal 4" xfId="6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G11" sqref="G11"/>
    </sheetView>
  </sheetViews>
  <sheetFormatPr defaultColWidth="9.140625" defaultRowHeight="14.4" x14ac:dyDescent="0.3"/>
  <cols>
    <col min="1" max="1" width="14.42578125" style="16" customWidth="1"/>
    <col min="2" max="2" width="68.28515625" style="2" customWidth="1"/>
    <col min="3" max="3" width="54" style="2" customWidth="1"/>
    <col min="4" max="4" width="24.28515625" style="2" customWidth="1"/>
    <col min="5" max="5" width="29.140625" style="2" customWidth="1"/>
    <col min="6" max="6" width="21.28515625" style="2" customWidth="1"/>
    <col min="7" max="16384" width="9.140625" style="2"/>
  </cols>
  <sheetData>
    <row r="1" spans="1:7" ht="19.2" x14ac:dyDescent="0.3">
      <c r="A1" s="64" t="s">
        <v>0</v>
      </c>
      <c r="B1" s="64"/>
      <c r="C1" s="64"/>
      <c r="D1" s="64"/>
      <c r="E1" s="64"/>
      <c r="F1" s="64"/>
    </row>
    <row r="2" spans="1:7" x14ac:dyDescent="0.3">
      <c r="A2" s="65"/>
      <c r="B2" s="66"/>
      <c r="C2" s="71" t="s">
        <v>76</v>
      </c>
      <c r="D2" s="72"/>
      <c r="E2" s="75" t="s">
        <v>77</v>
      </c>
      <c r="F2" s="76"/>
    </row>
    <row r="3" spans="1:7" x14ac:dyDescent="0.3">
      <c r="A3" s="67"/>
      <c r="B3" s="68"/>
      <c r="C3" s="73"/>
      <c r="D3" s="74"/>
      <c r="E3" s="77"/>
      <c r="F3" s="78"/>
    </row>
    <row r="4" spans="1:7" ht="15" thickBot="1" x14ac:dyDescent="0.35">
      <c r="A4" s="69"/>
      <c r="B4" s="70"/>
      <c r="C4" s="1" t="s">
        <v>1</v>
      </c>
      <c r="D4" s="1" t="s">
        <v>2</v>
      </c>
      <c r="E4" s="1" t="s">
        <v>1</v>
      </c>
      <c r="F4" s="1" t="s">
        <v>2</v>
      </c>
    </row>
    <row r="5" spans="1:7" hidden="1" x14ac:dyDescent="0.3">
      <c r="A5" s="79" t="s">
        <v>3</v>
      </c>
      <c r="B5" s="3" t="s">
        <v>4</v>
      </c>
      <c r="C5" s="4"/>
      <c r="D5" s="4"/>
      <c r="E5" s="4"/>
      <c r="F5" s="4"/>
    </row>
    <row r="6" spans="1:7" hidden="1" x14ac:dyDescent="0.3">
      <c r="A6" s="80"/>
      <c r="B6" s="3" t="s">
        <v>5</v>
      </c>
      <c r="C6" s="4"/>
      <c r="D6" s="4"/>
      <c r="E6" s="4"/>
      <c r="F6" s="4"/>
    </row>
    <row r="7" spans="1:7" ht="15" hidden="1" thickBot="1" x14ac:dyDescent="0.35">
      <c r="A7" s="62"/>
      <c r="B7" s="5" t="s">
        <v>6</v>
      </c>
      <c r="C7" s="4"/>
      <c r="D7" s="4"/>
      <c r="E7" s="4"/>
      <c r="F7" s="4"/>
    </row>
    <row r="8" spans="1:7" ht="15" thickBot="1" x14ac:dyDescent="0.35">
      <c r="A8" s="81" t="s">
        <v>7</v>
      </c>
      <c r="B8" s="82"/>
      <c r="C8" s="4"/>
      <c r="D8" s="4"/>
      <c r="E8" s="4"/>
      <c r="F8" s="4"/>
    </row>
    <row r="9" spans="1:7" x14ac:dyDescent="0.3">
      <c r="A9" s="83" t="s">
        <v>8</v>
      </c>
      <c r="B9" s="6" t="s">
        <v>9</v>
      </c>
      <c r="C9" s="4" t="s">
        <v>10</v>
      </c>
      <c r="D9" s="7">
        <v>2</v>
      </c>
      <c r="E9" s="4"/>
      <c r="F9" s="7"/>
    </row>
    <row r="10" spans="1:7" x14ac:dyDescent="0.3">
      <c r="A10" s="84"/>
      <c r="B10" s="3" t="s">
        <v>11</v>
      </c>
      <c r="C10" s="4" t="s">
        <v>10</v>
      </c>
      <c r="D10" s="7">
        <v>29.9</v>
      </c>
      <c r="E10" s="4"/>
      <c r="F10" s="7"/>
    </row>
    <row r="11" spans="1:7" x14ac:dyDescent="0.3">
      <c r="A11" s="63"/>
      <c r="B11" s="3" t="s">
        <v>12</v>
      </c>
      <c r="C11" s="4" t="s">
        <v>13</v>
      </c>
      <c r="D11" s="7">
        <v>0.2</v>
      </c>
      <c r="E11" s="4"/>
      <c r="F11" s="7"/>
      <c r="G11" s="2" t="s">
        <v>79</v>
      </c>
    </row>
    <row r="12" spans="1:7" x14ac:dyDescent="0.3">
      <c r="A12" s="62" t="s">
        <v>14</v>
      </c>
      <c r="B12" s="3" t="s">
        <v>15</v>
      </c>
      <c r="C12" s="8" t="s">
        <v>16</v>
      </c>
      <c r="D12" s="7">
        <v>1.9490000000000001</v>
      </c>
      <c r="E12" s="8"/>
      <c r="F12" s="7"/>
    </row>
    <row r="13" spans="1:7" x14ac:dyDescent="0.3">
      <c r="A13" s="63"/>
      <c r="B13" s="3" t="s">
        <v>17</v>
      </c>
      <c r="C13" s="4" t="s">
        <v>18</v>
      </c>
      <c r="D13" s="7">
        <v>2.1989999999999998</v>
      </c>
      <c r="E13" s="4" t="str">
        <f>C13</f>
        <v>Set at $100 and $200</v>
      </c>
      <c r="F13" s="7">
        <f>D13</f>
        <v>2.1989999999999998</v>
      </c>
    </row>
    <row r="14" spans="1:7" x14ac:dyDescent="0.3">
      <c r="A14" s="85" t="s">
        <v>19</v>
      </c>
      <c r="B14" s="86"/>
      <c r="C14" s="9"/>
      <c r="D14" s="10">
        <f>SUM(D9:D13)</f>
        <v>36.247999999999998</v>
      </c>
      <c r="E14" s="9"/>
      <c r="F14" s="10">
        <f>SUM(F9:F13)</f>
        <v>2.1989999999999998</v>
      </c>
    </row>
    <row r="15" spans="1:7" hidden="1" x14ac:dyDescent="0.3">
      <c r="A15" s="85" t="s">
        <v>20</v>
      </c>
      <c r="B15" s="86"/>
      <c r="C15" s="11"/>
      <c r="D15" s="12"/>
      <c r="E15" s="11"/>
      <c r="F15" s="12"/>
    </row>
    <row r="16" spans="1:7" x14ac:dyDescent="0.3">
      <c r="A16" s="62" t="s">
        <v>21</v>
      </c>
      <c r="B16" s="3" t="s">
        <v>22</v>
      </c>
      <c r="C16" s="4" t="s">
        <v>23</v>
      </c>
      <c r="D16" s="7">
        <v>0.28000000000000003</v>
      </c>
      <c r="E16" s="4" t="str">
        <f t="shared" ref="E16:F21" si="0">C16</f>
        <v>Payment Required for all</v>
      </c>
      <c r="F16" s="7">
        <f t="shared" si="0"/>
        <v>0.28000000000000003</v>
      </c>
    </row>
    <row r="17" spans="1:6" x14ac:dyDescent="0.3">
      <c r="A17" s="84"/>
      <c r="B17" s="3" t="s">
        <v>24</v>
      </c>
      <c r="C17" s="4" t="s">
        <v>25</v>
      </c>
      <c r="D17" s="7">
        <v>0.1278</v>
      </c>
      <c r="E17" s="4" t="str">
        <f t="shared" si="0"/>
        <v>Set at $300</v>
      </c>
      <c r="F17" s="7">
        <f t="shared" si="0"/>
        <v>0.1278</v>
      </c>
    </row>
    <row r="18" spans="1:6" x14ac:dyDescent="0.3">
      <c r="A18" s="84"/>
      <c r="B18" s="3" t="s">
        <v>26</v>
      </c>
      <c r="C18" s="4" t="s">
        <v>27</v>
      </c>
      <c r="D18" s="7">
        <v>0</v>
      </c>
      <c r="E18" s="4" t="str">
        <f t="shared" si="0"/>
        <v>TBD</v>
      </c>
      <c r="F18" s="7">
        <f t="shared" si="0"/>
        <v>0</v>
      </c>
    </row>
    <row r="19" spans="1:6" ht="28.8" x14ac:dyDescent="0.3">
      <c r="A19" s="84"/>
      <c r="B19" s="3" t="s">
        <v>28</v>
      </c>
      <c r="C19" s="8" t="s">
        <v>29</v>
      </c>
      <c r="D19" s="7">
        <v>-0.39907500000000001</v>
      </c>
      <c r="E19" s="8" t="str">
        <f t="shared" si="0"/>
        <v>Apply to Existing Large Entity Rates</v>
      </c>
      <c r="F19" s="7">
        <f t="shared" si="0"/>
        <v>-0.39907500000000001</v>
      </c>
    </row>
    <row r="20" spans="1:6" x14ac:dyDescent="0.3">
      <c r="A20" s="84"/>
      <c r="B20" s="3" t="s">
        <v>30</v>
      </c>
      <c r="C20" s="4" t="s">
        <v>31</v>
      </c>
      <c r="D20" s="7">
        <v>-0.5</v>
      </c>
      <c r="E20" s="4" t="str">
        <f t="shared" si="0"/>
        <v>$12,000 to $6,000</v>
      </c>
      <c r="F20" s="7">
        <f t="shared" si="0"/>
        <v>-0.5</v>
      </c>
    </row>
    <row r="21" spans="1:6" x14ac:dyDescent="0.3">
      <c r="A21" s="63"/>
      <c r="B21" s="3" t="s">
        <v>32</v>
      </c>
      <c r="C21" s="4" t="s">
        <v>33</v>
      </c>
      <c r="D21" s="13" t="s">
        <v>27</v>
      </c>
      <c r="E21" s="4" t="str">
        <f t="shared" si="0"/>
        <v>Cost Recovery</v>
      </c>
      <c r="F21" s="13" t="str">
        <f t="shared" si="0"/>
        <v>TBD</v>
      </c>
    </row>
    <row r="22" spans="1:6" ht="28.8" x14ac:dyDescent="0.3">
      <c r="A22" s="62" t="s">
        <v>34</v>
      </c>
      <c r="B22" s="3" t="s">
        <v>35</v>
      </c>
      <c r="C22" s="8" t="s">
        <v>36</v>
      </c>
      <c r="D22" s="7">
        <v>13.5</v>
      </c>
      <c r="E22" s="8"/>
      <c r="F22" s="7"/>
    </row>
    <row r="23" spans="1:6" ht="28.8" x14ac:dyDescent="0.3">
      <c r="A23" s="63"/>
      <c r="B23" s="3" t="s">
        <v>37</v>
      </c>
      <c r="C23" s="8" t="s">
        <v>38</v>
      </c>
      <c r="D23" s="7">
        <v>3.1</v>
      </c>
      <c r="E23" s="8"/>
      <c r="F23" s="7"/>
    </row>
    <row r="24" spans="1:6" x14ac:dyDescent="0.3">
      <c r="A24" s="85" t="s">
        <v>39</v>
      </c>
      <c r="B24" s="86"/>
      <c r="C24" s="9"/>
      <c r="D24" s="10">
        <f>SUM(D16:D23)</f>
        <v>16.108725</v>
      </c>
      <c r="E24" s="9"/>
      <c r="F24" s="10">
        <f>SUM(F16:F23)</f>
        <v>-0.49127499999999996</v>
      </c>
    </row>
    <row r="25" spans="1:6" hidden="1" x14ac:dyDescent="0.3">
      <c r="A25" s="85" t="s">
        <v>20</v>
      </c>
      <c r="B25" s="86"/>
      <c r="C25" s="11"/>
      <c r="D25" s="12"/>
      <c r="E25" s="11"/>
      <c r="F25" s="12"/>
    </row>
    <row r="26" spans="1:6" x14ac:dyDescent="0.3">
      <c r="A26" s="62" t="s">
        <v>40</v>
      </c>
      <c r="B26" s="3" t="s">
        <v>41</v>
      </c>
      <c r="C26" s="4" t="s">
        <v>42</v>
      </c>
      <c r="D26" s="7">
        <v>1E-3</v>
      </c>
      <c r="E26" s="4" t="str">
        <f>C26</f>
        <v>Set at Cost Recovery - $70</v>
      </c>
      <c r="F26" s="7">
        <f>D26</f>
        <v>1E-3</v>
      </c>
    </row>
    <row r="27" spans="1:6" x14ac:dyDescent="0.3">
      <c r="A27" s="84"/>
      <c r="B27" s="3" t="s">
        <v>43</v>
      </c>
      <c r="C27" s="4" t="s">
        <v>42</v>
      </c>
      <c r="D27" s="7">
        <v>0.05</v>
      </c>
      <c r="E27" s="4" t="str">
        <f>C27</f>
        <v>Set at Cost Recovery - $70</v>
      </c>
      <c r="F27" s="7">
        <f>D27</f>
        <v>0.05</v>
      </c>
    </row>
    <row r="28" spans="1:6" x14ac:dyDescent="0.3">
      <c r="A28" s="84"/>
      <c r="B28" s="3" t="s">
        <v>44</v>
      </c>
      <c r="C28" s="4" t="s">
        <v>45</v>
      </c>
      <c r="D28" s="7">
        <v>0.21</v>
      </c>
      <c r="E28" s="4" t="str">
        <f t="shared" ref="E28:F42" si="1">C28</f>
        <v>$40 to $100</v>
      </c>
      <c r="F28" s="7">
        <f t="shared" si="1"/>
        <v>0.21</v>
      </c>
    </row>
    <row r="29" spans="1:6" x14ac:dyDescent="0.3">
      <c r="A29" s="84"/>
      <c r="B29" s="3" t="s">
        <v>46</v>
      </c>
      <c r="C29" s="4" t="s">
        <v>47</v>
      </c>
      <c r="D29" s="7">
        <v>6.7000000000000002E-3</v>
      </c>
      <c r="E29" s="4" t="str">
        <f t="shared" si="1"/>
        <v>$100 to $200</v>
      </c>
      <c r="F29" s="7">
        <f t="shared" si="1"/>
        <v>6.7000000000000002E-3</v>
      </c>
    </row>
    <row r="30" spans="1:6" x14ac:dyDescent="0.3">
      <c r="A30" s="84"/>
      <c r="B30" s="3" t="s">
        <v>48</v>
      </c>
      <c r="C30" s="4" t="s">
        <v>49</v>
      </c>
      <c r="D30" s="7">
        <v>2.5000000000000001E-3</v>
      </c>
      <c r="E30" s="4" t="str">
        <f t="shared" si="1"/>
        <v>Set at Cost Recovery - $450</v>
      </c>
      <c r="F30" s="7">
        <f t="shared" si="1"/>
        <v>2.5000000000000001E-3</v>
      </c>
    </row>
    <row r="31" spans="1:6" x14ac:dyDescent="0.3">
      <c r="A31" s="84"/>
      <c r="B31" s="3" t="s">
        <v>50</v>
      </c>
      <c r="C31" s="4" t="s">
        <v>51</v>
      </c>
      <c r="D31" s="13" t="s">
        <v>27</v>
      </c>
      <c r="E31" s="4" t="str">
        <f t="shared" si="1"/>
        <v>Cost Recovery - TBD</v>
      </c>
      <c r="F31" s="7" t="str">
        <f t="shared" si="1"/>
        <v>TBD</v>
      </c>
    </row>
    <row r="32" spans="1:6" x14ac:dyDescent="0.3">
      <c r="A32" s="84"/>
      <c r="B32" s="3" t="s">
        <v>52</v>
      </c>
      <c r="C32" s="4" t="s">
        <v>47</v>
      </c>
      <c r="D32" s="7">
        <v>7.4999999999999997E-3</v>
      </c>
      <c r="E32" s="4" t="str">
        <f t="shared" si="1"/>
        <v>$100 to $200</v>
      </c>
      <c r="F32" s="7">
        <f t="shared" si="1"/>
        <v>7.4999999999999997E-3</v>
      </c>
    </row>
    <row r="33" spans="1:6" x14ac:dyDescent="0.3">
      <c r="A33" s="84"/>
      <c r="B33" s="3" t="s">
        <v>53</v>
      </c>
      <c r="C33" s="4" t="s">
        <v>54</v>
      </c>
      <c r="D33" s="7">
        <v>1.2E-2</v>
      </c>
      <c r="E33" s="4" t="str">
        <f t="shared" si="1"/>
        <v>$10 to $40 and $20 to $50</v>
      </c>
      <c r="F33" s="7">
        <f t="shared" si="1"/>
        <v>1.2E-2</v>
      </c>
    </row>
    <row r="34" spans="1:6" x14ac:dyDescent="0.3">
      <c r="A34" s="63"/>
      <c r="B34" s="3" t="s">
        <v>55</v>
      </c>
      <c r="C34" s="4" t="s">
        <v>56</v>
      </c>
      <c r="D34" s="7">
        <v>2.7000000000000001E-3</v>
      </c>
      <c r="E34" s="4" t="str">
        <f t="shared" si="1"/>
        <v>$130 to $400</v>
      </c>
      <c r="F34" s="7">
        <f t="shared" si="1"/>
        <v>2.7000000000000001E-3</v>
      </c>
    </row>
    <row r="35" spans="1:6" x14ac:dyDescent="0.3">
      <c r="A35" s="62" t="s">
        <v>57</v>
      </c>
      <c r="B35" s="3" t="s">
        <v>58</v>
      </c>
      <c r="C35" s="4" t="s">
        <v>59</v>
      </c>
      <c r="D35" s="7">
        <v>0</v>
      </c>
      <c r="E35" s="4" t="str">
        <f t="shared" si="1"/>
        <v>$10 to $0</v>
      </c>
      <c r="F35" s="7">
        <f t="shared" si="1"/>
        <v>0</v>
      </c>
    </row>
    <row r="36" spans="1:6" x14ac:dyDescent="0.3">
      <c r="A36" s="63"/>
      <c r="B36" s="3" t="s">
        <v>60</v>
      </c>
      <c r="C36" s="4" t="s">
        <v>59</v>
      </c>
      <c r="D36" s="7">
        <v>0</v>
      </c>
      <c r="E36" s="4" t="str">
        <f t="shared" si="1"/>
        <v>$10 to $0</v>
      </c>
      <c r="F36" s="7">
        <f t="shared" si="1"/>
        <v>0</v>
      </c>
    </row>
    <row r="37" spans="1:6" x14ac:dyDescent="0.3">
      <c r="A37" s="62" t="s">
        <v>61</v>
      </c>
      <c r="B37" s="3" t="s">
        <v>62</v>
      </c>
      <c r="C37" s="4" t="s">
        <v>63</v>
      </c>
      <c r="D37" s="7">
        <v>1.4999999999999999E-2</v>
      </c>
      <c r="E37" s="4" t="str">
        <f t="shared" si="1"/>
        <v>"At Cost" to $40 and $160</v>
      </c>
      <c r="F37" s="7">
        <f t="shared" si="1"/>
        <v>1.4999999999999999E-2</v>
      </c>
    </row>
    <row r="38" spans="1:6" x14ac:dyDescent="0.3">
      <c r="A38" s="84"/>
      <c r="B38" s="3" t="s">
        <v>64</v>
      </c>
      <c r="C38" s="4" t="s">
        <v>65</v>
      </c>
      <c r="D38" s="7">
        <v>0</v>
      </c>
      <c r="E38" s="4" t="str">
        <f t="shared" si="1"/>
        <v>Eliminate</v>
      </c>
      <c r="F38" s="7">
        <f t="shared" si="1"/>
        <v>0</v>
      </c>
    </row>
    <row r="39" spans="1:6" x14ac:dyDescent="0.3">
      <c r="A39" s="84"/>
      <c r="B39" s="3" t="s">
        <v>66</v>
      </c>
      <c r="C39" s="4" t="s">
        <v>67</v>
      </c>
      <c r="D39" s="7">
        <v>6.5000000000000002E-2</v>
      </c>
      <c r="E39" s="4" t="str">
        <f t="shared" si="1"/>
        <v>Set at $60</v>
      </c>
      <c r="F39" s="7">
        <f t="shared" si="1"/>
        <v>6.5000000000000002E-2</v>
      </c>
    </row>
    <row r="40" spans="1:6" x14ac:dyDescent="0.3">
      <c r="A40" s="84"/>
      <c r="B40" s="3" t="s">
        <v>68</v>
      </c>
      <c r="C40" s="4" t="s">
        <v>69</v>
      </c>
      <c r="D40" s="7">
        <v>4.9000000000000002E-2</v>
      </c>
      <c r="E40" s="4" t="str">
        <f t="shared" si="1"/>
        <v>Set at $280</v>
      </c>
      <c r="F40" s="7">
        <f t="shared" si="1"/>
        <v>4.9000000000000002E-2</v>
      </c>
    </row>
    <row r="41" spans="1:6" x14ac:dyDescent="0.3">
      <c r="A41" s="63"/>
      <c r="B41" s="3" t="s">
        <v>70</v>
      </c>
      <c r="C41" s="4" t="s">
        <v>71</v>
      </c>
      <c r="D41" s="7">
        <v>0</v>
      </c>
      <c r="E41" s="4" t="str">
        <f t="shared" si="1"/>
        <v>"At Cost" to Average Cost</v>
      </c>
      <c r="F41" s="7">
        <f t="shared" si="1"/>
        <v>0</v>
      </c>
    </row>
    <row r="42" spans="1:6" ht="43.2" x14ac:dyDescent="0.3">
      <c r="A42" s="14" t="s">
        <v>72</v>
      </c>
      <c r="B42" s="3" t="s">
        <v>73</v>
      </c>
      <c r="C42" s="15" t="s">
        <v>78</v>
      </c>
      <c r="D42" s="13">
        <v>-0.5</v>
      </c>
      <c r="E42" s="15" t="str">
        <f t="shared" si="1"/>
        <v>All costs and collections will be transitioned to private contractor</v>
      </c>
      <c r="F42" s="13">
        <f t="shared" si="1"/>
        <v>-0.5</v>
      </c>
    </row>
    <row r="43" spans="1:6" x14ac:dyDescent="0.3">
      <c r="A43" s="85" t="s">
        <v>74</v>
      </c>
      <c r="B43" s="86"/>
      <c r="C43" s="9"/>
      <c r="D43" s="10">
        <f>SUM(D26:D42)</f>
        <v>-7.8600000000000003E-2</v>
      </c>
      <c r="E43" s="9"/>
      <c r="F43" s="10">
        <f>SUM(F26:F42)</f>
        <v>-7.8600000000000003E-2</v>
      </c>
    </row>
    <row r="44" spans="1:6" hidden="1" x14ac:dyDescent="0.3">
      <c r="A44" s="85" t="s">
        <v>20</v>
      </c>
      <c r="B44" s="86"/>
      <c r="C44" s="11"/>
      <c r="D44" s="12"/>
      <c r="E44" s="12"/>
      <c r="F44" s="12"/>
    </row>
    <row r="45" spans="1:6" hidden="1" x14ac:dyDescent="0.3"/>
    <row r="46" spans="1:6" x14ac:dyDescent="0.3">
      <c r="A46" s="2" t="s">
        <v>75</v>
      </c>
    </row>
  </sheetData>
  <customSheetViews>
    <customSheetView guid="{CE2370ED-13D5-47B0-BE80-E048520555CA}" hiddenRows="1" state="hidden">
      <selection activeCell="G11" sqref="G11"/>
      <pageMargins left="0.7" right="0.7" top="0.75" bottom="0.75" header="0.3" footer="0.3"/>
    </customSheetView>
  </customSheetViews>
  <mergeCells count="19">
    <mergeCell ref="A44:B44"/>
    <mergeCell ref="A24:B24"/>
    <mergeCell ref="A25:B25"/>
    <mergeCell ref="A26:A34"/>
    <mergeCell ref="A35:A36"/>
    <mergeCell ref="A37:A41"/>
    <mergeCell ref="A43:B43"/>
    <mergeCell ref="A22:A23"/>
    <mergeCell ref="A1:F1"/>
    <mergeCell ref="A2:B4"/>
    <mergeCell ref="C2:D3"/>
    <mergeCell ref="E2:F3"/>
    <mergeCell ref="A5:A7"/>
    <mergeCell ref="A8:B8"/>
    <mergeCell ref="A9:A11"/>
    <mergeCell ref="A12:A13"/>
    <mergeCell ref="A14:B14"/>
    <mergeCell ref="A15:B15"/>
    <mergeCell ref="A16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8"/>
  <sheetViews>
    <sheetView tabSelected="1" workbookViewId="0">
      <selection activeCell="A98" sqref="A98"/>
    </sheetView>
  </sheetViews>
  <sheetFormatPr defaultRowHeight="23.4" customHeight="1" x14ac:dyDescent="0.2"/>
  <cols>
    <col min="1" max="1" width="11.42578125" customWidth="1"/>
    <col min="2" max="2" width="12.42578125" customWidth="1"/>
    <col min="3" max="3" width="53.42578125" customWidth="1"/>
    <col min="4" max="9" width="11.140625" customWidth="1"/>
  </cols>
  <sheetData>
    <row r="1" spans="1:11" s="17" customFormat="1" ht="38.25" customHeight="1" x14ac:dyDescent="0.2">
      <c r="A1" s="36" t="s">
        <v>80</v>
      </c>
      <c r="B1" s="36" t="s">
        <v>81</v>
      </c>
      <c r="C1" s="36" t="s">
        <v>82</v>
      </c>
      <c r="D1" s="37" t="s">
        <v>338</v>
      </c>
      <c r="E1" s="38" t="s">
        <v>339</v>
      </c>
      <c r="F1" s="39" t="s">
        <v>340</v>
      </c>
      <c r="G1" s="39" t="s">
        <v>341</v>
      </c>
      <c r="H1" s="38" t="s">
        <v>342</v>
      </c>
      <c r="I1" s="40" t="s">
        <v>343</v>
      </c>
    </row>
    <row r="2" spans="1:11" ht="15.6" customHeight="1" x14ac:dyDescent="0.2">
      <c r="A2" s="56" t="s">
        <v>116</v>
      </c>
      <c r="B2" s="57"/>
      <c r="C2" s="57"/>
      <c r="D2" s="57"/>
      <c r="E2" s="57"/>
      <c r="F2" s="57"/>
      <c r="G2" s="57"/>
      <c r="H2" s="57"/>
      <c r="I2" s="58"/>
    </row>
    <row r="3" spans="1:11" ht="24.6" customHeight="1" x14ac:dyDescent="0.2">
      <c r="A3" s="32">
        <v>6001</v>
      </c>
      <c r="B3" s="19" t="s">
        <v>83</v>
      </c>
      <c r="C3" s="18" t="s">
        <v>154</v>
      </c>
      <c r="D3" s="21">
        <v>375</v>
      </c>
      <c r="E3" s="21" t="s">
        <v>89</v>
      </c>
      <c r="F3" s="22">
        <v>600</v>
      </c>
      <c r="G3" s="22"/>
      <c r="H3" s="21">
        <f>F3-D3</f>
        <v>225</v>
      </c>
      <c r="I3" s="33">
        <f>(F3-D3)/D3</f>
        <v>0.6</v>
      </c>
    </row>
    <row r="4" spans="1:11" ht="23.4" customHeight="1" x14ac:dyDescent="0.2">
      <c r="A4" s="32">
        <v>7001</v>
      </c>
      <c r="B4" s="19" t="s">
        <v>84</v>
      </c>
      <c r="C4" s="18" t="s">
        <v>155</v>
      </c>
      <c r="D4" s="21"/>
      <c r="E4" s="21">
        <v>325</v>
      </c>
      <c r="F4" s="22"/>
      <c r="G4" s="22">
        <v>400</v>
      </c>
      <c r="H4" s="21">
        <f t="shared" ref="H4:H6" si="0">G4-E4</f>
        <v>75</v>
      </c>
      <c r="I4" s="33">
        <f t="shared" ref="I4:I6" si="1">(G4-E4)/E4</f>
        <v>0.23076923076923078</v>
      </c>
    </row>
    <row r="5" spans="1:11" ht="23.4" customHeight="1" x14ac:dyDescent="0.2">
      <c r="A5" s="32">
        <v>7009</v>
      </c>
      <c r="B5" s="19" t="s">
        <v>85</v>
      </c>
      <c r="C5" s="18" t="s">
        <v>156</v>
      </c>
      <c r="D5" s="21"/>
      <c r="E5" s="21">
        <v>275</v>
      </c>
      <c r="F5" s="22"/>
      <c r="G5" s="22">
        <v>275</v>
      </c>
      <c r="H5" s="21">
        <f t="shared" si="0"/>
        <v>0</v>
      </c>
      <c r="I5" s="33">
        <f t="shared" si="1"/>
        <v>0</v>
      </c>
    </row>
    <row r="6" spans="1:11" ht="23.4" customHeight="1" x14ac:dyDescent="0.2">
      <c r="A6" s="32">
        <v>7007</v>
      </c>
      <c r="B6" s="19" t="s">
        <v>86</v>
      </c>
      <c r="C6" s="18" t="s">
        <v>157</v>
      </c>
      <c r="D6" s="21"/>
      <c r="E6" s="21">
        <v>225</v>
      </c>
      <c r="F6" s="22"/>
      <c r="G6" s="22">
        <v>225</v>
      </c>
      <c r="H6" s="21">
        <f t="shared" si="0"/>
        <v>0</v>
      </c>
      <c r="I6" s="33">
        <f t="shared" si="1"/>
        <v>0</v>
      </c>
    </row>
    <row r="7" spans="1:11" ht="23.4" customHeight="1" x14ac:dyDescent="0.2">
      <c r="A7" s="32">
        <v>6006</v>
      </c>
      <c r="B7" s="19" t="s">
        <v>123</v>
      </c>
      <c r="C7" s="18" t="s">
        <v>158</v>
      </c>
      <c r="D7" s="21">
        <v>100</v>
      </c>
      <c r="E7" s="21"/>
      <c r="F7" s="22">
        <v>200</v>
      </c>
      <c r="G7" s="22"/>
      <c r="H7" s="21">
        <f>F7-D7</f>
        <v>100</v>
      </c>
      <c r="I7" s="33">
        <f>(F7-D7)/D7</f>
        <v>1</v>
      </c>
    </row>
    <row r="8" spans="1:11" ht="23.4" customHeight="1" x14ac:dyDescent="0.2">
      <c r="A8" s="32">
        <v>7006</v>
      </c>
      <c r="B8" s="19" t="s">
        <v>124</v>
      </c>
      <c r="C8" s="18" t="s">
        <v>159</v>
      </c>
      <c r="D8" s="21"/>
      <c r="E8" s="21">
        <v>100</v>
      </c>
      <c r="F8" s="22"/>
      <c r="G8" s="22">
        <v>100</v>
      </c>
      <c r="H8" s="21">
        <f>G8-E8</f>
        <v>0</v>
      </c>
      <c r="I8" s="33">
        <f>(G8-E8)/E8</f>
        <v>0</v>
      </c>
      <c r="K8" s="27"/>
    </row>
    <row r="9" spans="1:11" ht="23.4" customHeight="1" x14ac:dyDescent="0.2">
      <c r="A9" s="32">
        <v>6008</v>
      </c>
      <c r="B9" s="19" t="s">
        <v>87</v>
      </c>
      <c r="C9" s="18" t="s">
        <v>160</v>
      </c>
      <c r="D9" s="21">
        <v>50</v>
      </c>
      <c r="E9" s="21"/>
      <c r="F9" s="22">
        <v>125</v>
      </c>
      <c r="G9" s="22"/>
      <c r="H9" s="21">
        <f>F9-D9</f>
        <v>75</v>
      </c>
      <c r="I9" s="33">
        <f>(F9-D9)/D9</f>
        <v>1.5</v>
      </c>
    </row>
    <row r="10" spans="1:11" ht="23.4" customHeight="1" x14ac:dyDescent="0.2">
      <c r="A10" s="32">
        <v>7008</v>
      </c>
      <c r="B10" s="19" t="s">
        <v>87</v>
      </c>
      <c r="C10" s="18" t="s">
        <v>160</v>
      </c>
      <c r="D10" s="21"/>
      <c r="E10" s="21">
        <v>50</v>
      </c>
      <c r="F10" s="22"/>
      <c r="G10" s="22">
        <v>125</v>
      </c>
      <c r="H10" s="21">
        <f>G10-E10</f>
        <v>75</v>
      </c>
      <c r="I10" s="33">
        <f>(G10-E10)/E10</f>
        <v>1.5</v>
      </c>
    </row>
    <row r="11" spans="1:11" ht="15.6" customHeight="1" x14ac:dyDescent="0.2">
      <c r="A11" s="56" t="s">
        <v>117</v>
      </c>
      <c r="B11" s="57"/>
      <c r="C11" s="57"/>
      <c r="D11" s="57"/>
      <c r="E11" s="57"/>
      <c r="F11" s="57"/>
      <c r="G11" s="57"/>
      <c r="H11" s="57"/>
      <c r="I11" s="58"/>
    </row>
    <row r="12" spans="1:11" ht="23.4" customHeight="1" x14ac:dyDescent="0.2">
      <c r="A12" s="32">
        <v>6201</v>
      </c>
      <c r="B12" s="19" t="s">
        <v>125</v>
      </c>
      <c r="C12" s="18" t="s">
        <v>161</v>
      </c>
      <c r="D12" s="21">
        <v>400</v>
      </c>
      <c r="E12" s="21" t="s">
        <v>89</v>
      </c>
      <c r="F12" s="22">
        <v>500</v>
      </c>
      <c r="G12" s="22"/>
      <c r="H12" s="21">
        <f>F12-D12</f>
        <v>100</v>
      </c>
      <c r="I12" s="33">
        <f>(F12-D12)/D12</f>
        <v>0.25</v>
      </c>
    </row>
    <row r="13" spans="1:11" ht="23.4" customHeight="1" x14ac:dyDescent="0.2">
      <c r="A13" s="32">
        <v>7201</v>
      </c>
      <c r="B13" s="19" t="s">
        <v>88</v>
      </c>
      <c r="C13" s="18" t="s">
        <v>162</v>
      </c>
      <c r="D13" s="21"/>
      <c r="E13" s="21">
        <v>300</v>
      </c>
      <c r="F13" s="22"/>
      <c r="G13" s="22">
        <v>300</v>
      </c>
      <c r="H13" s="21">
        <f>G13-E13</f>
        <v>0</v>
      </c>
      <c r="I13" s="33">
        <f>(G13-E13)/E13</f>
        <v>0</v>
      </c>
    </row>
    <row r="14" spans="1:11" ht="23.4" customHeight="1" x14ac:dyDescent="0.2">
      <c r="A14" s="32">
        <v>6203</v>
      </c>
      <c r="B14" s="19" t="s">
        <v>126</v>
      </c>
      <c r="C14" s="18" t="s">
        <v>163</v>
      </c>
      <c r="D14" s="21">
        <v>100</v>
      </c>
      <c r="E14" s="21"/>
      <c r="F14" s="22">
        <v>200</v>
      </c>
      <c r="G14" s="22"/>
      <c r="H14" s="21">
        <f>F14-D14</f>
        <v>100</v>
      </c>
      <c r="I14" s="33">
        <f>(F14-D14)/D14</f>
        <v>1</v>
      </c>
    </row>
    <row r="15" spans="1:11" ht="23.4" customHeight="1" x14ac:dyDescent="0.2">
      <c r="A15" s="32">
        <v>7203</v>
      </c>
      <c r="B15" s="19" t="s">
        <v>127</v>
      </c>
      <c r="C15" s="18" t="s">
        <v>164</v>
      </c>
      <c r="D15" s="21"/>
      <c r="E15" s="21">
        <v>100</v>
      </c>
      <c r="F15" s="22"/>
      <c r="G15" s="22">
        <v>100</v>
      </c>
      <c r="H15" s="21">
        <f>G15-E15</f>
        <v>0</v>
      </c>
      <c r="I15" s="33">
        <f>(G15-E15)/E15</f>
        <v>0</v>
      </c>
    </row>
    <row r="16" spans="1:11" ht="23.4" customHeight="1" x14ac:dyDescent="0.2">
      <c r="A16" s="32">
        <v>6204</v>
      </c>
      <c r="B16" s="19" t="s">
        <v>128</v>
      </c>
      <c r="C16" s="18" t="s">
        <v>165</v>
      </c>
      <c r="D16" s="21">
        <v>100</v>
      </c>
      <c r="E16" s="21"/>
      <c r="F16" s="22">
        <v>200</v>
      </c>
      <c r="G16" s="22"/>
      <c r="H16" s="21">
        <f>F16-D16</f>
        <v>100</v>
      </c>
      <c r="I16" s="33">
        <f>(F16-D16)/D16</f>
        <v>1</v>
      </c>
    </row>
    <row r="17" spans="1:9" ht="23.4" customHeight="1" x14ac:dyDescent="0.2">
      <c r="A17" s="32">
        <v>7204</v>
      </c>
      <c r="B17" s="19" t="s">
        <v>129</v>
      </c>
      <c r="C17" s="18" t="s">
        <v>166</v>
      </c>
      <c r="D17" s="21"/>
      <c r="E17" s="21">
        <v>100</v>
      </c>
      <c r="F17" s="22"/>
      <c r="G17" s="22">
        <v>100</v>
      </c>
      <c r="H17" s="21">
        <f>G17-E17</f>
        <v>0</v>
      </c>
      <c r="I17" s="33">
        <f>(G17-E17)/E17</f>
        <v>0</v>
      </c>
    </row>
    <row r="18" spans="1:9" ht="23.4" customHeight="1" x14ac:dyDescent="0.2">
      <c r="A18" s="32">
        <v>6205</v>
      </c>
      <c r="B18" s="19" t="s">
        <v>130</v>
      </c>
      <c r="C18" s="18" t="s">
        <v>167</v>
      </c>
      <c r="D18" s="21">
        <v>100</v>
      </c>
      <c r="E18" s="21"/>
      <c r="F18" s="22">
        <v>250</v>
      </c>
      <c r="G18" s="22"/>
      <c r="H18" s="21">
        <f>F18-D18</f>
        <v>150</v>
      </c>
      <c r="I18" s="33">
        <f>(F18-D18)/D18</f>
        <v>1.5</v>
      </c>
    </row>
    <row r="19" spans="1:9" ht="23.4" customHeight="1" x14ac:dyDescent="0.2">
      <c r="A19" s="32">
        <v>7205</v>
      </c>
      <c r="B19" s="19" t="s">
        <v>131</v>
      </c>
      <c r="C19" s="18" t="s">
        <v>168</v>
      </c>
      <c r="D19" s="21"/>
      <c r="E19" s="21">
        <v>100</v>
      </c>
      <c r="F19" s="22"/>
      <c r="G19" s="22">
        <v>150</v>
      </c>
      <c r="H19" s="21">
        <f>G19-E19</f>
        <v>50</v>
      </c>
      <c r="I19" s="33">
        <f>(G19-E19)/E19</f>
        <v>0.5</v>
      </c>
    </row>
    <row r="20" spans="1:9" ht="23.4" customHeight="1" x14ac:dyDescent="0.2">
      <c r="A20" s="32">
        <v>6206</v>
      </c>
      <c r="B20" s="19" t="s">
        <v>132</v>
      </c>
      <c r="C20" s="18" t="s">
        <v>170</v>
      </c>
      <c r="D20" s="21">
        <v>100</v>
      </c>
      <c r="E20" s="21"/>
      <c r="F20" s="22">
        <v>200</v>
      </c>
      <c r="G20" s="22"/>
      <c r="H20" s="21">
        <f>F20-D20</f>
        <v>100</v>
      </c>
      <c r="I20" s="33">
        <f>(F20-D20)/D20</f>
        <v>1</v>
      </c>
    </row>
    <row r="21" spans="1:9" ht="23.4" customHeight="1" x14ac:dyDescent="0.2">
      <c r="A21" s="32">
        <v>7206</v>
      </c>
      <c r="B21" s="19" t="s">
        <v>133</v>
      </c>
      <c r="C21" s="18" t="s">
        <v>169</v>
      </c>
      <c r="D21" s="21"/>
      <c r="E21" s="21">
        <v>100</v>
      </c>
      <c r="F21" s="22"/>
      <c r="G21" s="22">
        <v>100</v>
      </c>
      <c r="H21" s="21">
        <f>G21-E21</f>
        <v>0</v>
      </c>
      <c r="I21" s="33">
        <f>(G21-E21)/E21</f>
        <v>0</v>
      </c>
    </row>
    <row r="22" spans="1:9" ht="23.4" customHeight="1" x14ac:dyDescent="0.2">
      <c r="A22" s="32">
        <v>6207</v>
      </c>
      <c r="B22" s="19" t="s">
        <v>134</v>
      </c>
      <c r="C22" s="18" t="s">
        <v>171</v>
      </c>
      <c r="D22" s="21">
        <v>100</v>
      </c>
      <c r="E22" s="21"/>
      <c r="F22" s="22">
        <v>200</v>
      </c>
      <c r="G22" s="22"/>
      <c r="H22" s="21">
        <f>F22-D22</f>
        <v>100</v>
      </c>
      <c r="I22" s="33">
        <f>(F22-D22)/D22</f>
        <v>1</v>
      </c>
    </row>
    <row r="23" spans="1:9" ht="23.4" customHeight="1" x14ac:dyDescent="0.2">
      <c r="A23" s="32">
        <v>7207</v>
      </c>
      <c r="B23" s="19" t="s">
        <v>135</v>
      </c>
      <c r="C23" s="18" t="s">
        <v>172</v>
      </c>
      <c r="D23" s="21"/>
      <c r="E23" s="21">
        <v>100</v>
      </c>
      <c r="F23" s="22"/>
      <c r="G23" s="22">
        <v>100</v>
      </c>
      <c r="H23" s="21">
        <f>G23-E23</f>
        <v>0</v>
      </c>
      <c r="I23" s="33">
        <f>(G23-E23)/E23</f>
        <v>0</v>
      </c>
    </row>
    <row r="24" spans="1:9" ht="23.4" customHeight="1" x14ac:dyDescent="0.2">
      <c r="A24" s="32">
        <v>6208</v>
      </c>
      <c r="B24" s="19" t="s">
        <v>136</v>
      </c>
      <c r="C24" s="18" t="s">
        <v>173</v>
      </c>
      <c r="D24" s="21">
        <v>200</v>
      </c>
      <c r="E24" s="21"/>
      <c r="F24" s="22">
        <v>300</v>
      </c>
      <c r="G24" s="22"/>
      <c r="H24" s="21">
        <f>F24-D24</f>
        <v>100</v>
      </c>
      <c r="I24" s="33">
        <f>(F24-D24)/D24</f>
        <v>0.5</v>
      </c>
    </row>
    <row r="25" spans="1:9" ht="23.4" customHeight="1" x14ac:dyDescent="0.2">
      <c r="A25" s="32">
        <v>7208</v>
      </c>
      <c r="B25" s="19" t="s">
        <v>137</v>
      </c>
      <c r="C25" s="18" t="s">
        <v>174</v>
      </c>
      <c r="D25" s="21"/>
      <c r="E25" s="21">
        <v>200</v>
      </c>
      <c r="F25" s="22"/>
      <c r="G25" s="22">
        <v>200</v>
      </c>
      <c r="H25" s="21">
        <f>G25-E25</f>
        <v>0</v>
      </c>
      <c r="I25" s="33">
        <f>(G25-E25)/E25</f>
        <v>0</v>
      </c>
    </row>
    <row r="26" spans="1:9" ht="23.4" customHeight="1" x14ac:dyDescent="0.2">
      <c r="A26" s="32">
        <v>6210</v>
      </c>
      <c r="B26" s="19" t="s">
        <v>138</v>
      </c>
      <c r="C26" s="18" t="s">
        <v>175</v>
      </c>
      <c r="D26" s="21">
        <v>100</v>
      </c>
      <c r="E26" s="21"/>
      <c r="F26" s="22">
        <v>200</v>
      </c>
      <c r="G26" s="22"/>
      <c r="H26" s="21">
        <f>F26-D26</f>
        <v>100</v>
      </c>
      <c r="I26" s="33">
        <f>(F26-D26)/D26</f>
        <v>1</v>
      </c>
    </row>
    <row r="27" spans="1:9" ht="23.4" customHeight="1" x14ac:dyDescent="0.2">
      <c r="A27" s="32">
        <v>7210</v>
      </c>
      <c r="B27" s="19" t="s">
        <v>139</v>
      </c>
      <c r="C27" s="18" t="s">
        <v>176</v>
      </c>
      <c r="D27" s="21"/>
      <c r="E27" s="21">
        <v>100</v>
      </c>
      <c r="F27" s="22"/>
      <c r="G27" s="22">
        <v>100</v>
      </c>
      <c r="H27" s="21">
        <f>G27-E27</f>
        <v>0</v>
      </c>
      <c r="I27" s="33">
        <f>(G27-E27)/E27</f>
        <v>0</v>
      </c>
    </row>
    <row r="28" spans="1:9" ht="23.4" customHeight="1" x14ac:dyDescent="0.2">
      <c r="A28" s="32">
        <v>6211</v>
      </c>
      <c r="B28" s="19" t="s">
        <v>140</v>
      </c>
      <c r="C28" s="18" t="s">
        <v>177</v>
      </c>
      <c r="D28" s="21">
        <v>100</v>
      </c>
      <c r="E28" s="21"/>
      <c r="F28" s="22">
        <v>200</v>
      </c>
      <c r="G28" s="22"/>
      <c r="H28" s="21">
        <f>F28-D28</f>
        <v>100</v>
      </c>
      <c r="I28" s="33">
        <f>(F28-D28)/D28</f>
        <v>1</v>
      </c>
    </row>
    <row r="29" spans="1:9" ht="23.4" customHeight="1" x14ac:dyDescent="0.2">
      <c r="A29" s="32">
        <v>7211</v>
      </c>
      <c r="B29" s="19" t="s">
        <v>141</v>
      </c>
      <c r="C29" s="18" t="s">
        <v>178</v>
      </c>
      <c r="D29" s="21"/>
      <c r="E29" s="21">
        <v>100</v>
      </c>
      <c r="F29" s="22"/>
      <c r="G29" s="22">
        <v>100</v>
      </c>
      <c r="H29" s="21">
        <f>G29-E29</f>
        <v>0</v>
      </c>
      <c r="I29" s="33">
        <f>(G29-E29)/E29</f>
        <v>0</v>
      </c>
    </row>
    <row r="30" spans="1:9" ht="23.4" customHeight="1" x14ac:dyDescent="0.2">
      <c r="A30" s="32">
        <v>6212</v>
      </c>
      <c r="B30" s="19" t="s">
        <v>142</v>
      </c>
      <c r="C30" s="18" t="s">
        <v>179</v>
      </c>
      <c r="D30" s="21">
        <v>100</v>
      </c>
      <c r="E30" s="21"/>
      <c r="F30" s="22">
        <v>200</v>
      </c>
      <c r="G30" s="22"/>
      <c r="H30" s="21">
        <f>F30-D30</f>
        <v>100</v>
      </c>
      <c r="I30" s="33">
        <f>(F30-D30)/D30</f>
        <v>1</v>
      </c>
    </row>
    <row r="31" spans="1:9" ht="23.4" customHeight="1" x14ac:dyDescent="0.2">
      <c r="A31" s="32">
        <v>7212</v>
      </c>
      <c r="B31" s="19" t="s">
        <v>143</v>
      </c>
      <c r="C31" s="18" t="s">
        <v>180</v>
      </c>
      <c r="D31" s="21"/>
      <c r="E31" s="21">
        <v>100</v>
      </c>
      <c r="F31" s="22"/>
      <c r="G31" s="22">
        <v>100</v>
      </c>
      <c r="H31" s="21">
        <f>G31-E31</f>
        <v>0</v>
      </c>
      <c r="I31" s="33">
        <f>(G31-E31)/E31</f>
        <v>0</v>
      </c>
    </row>
    <row r="32" spans="1:9" ht="23.4" customHeight="1" x14ac:dyDescent="0.2">
      <c r="A32" s="32">
        <v>6213</v>
      </c>
      <c r="B32" s="19" t="s">
        <v>144</v>
      </c>
      <c r="C32" s="18" t="s">
        <v>181</v>
      </c>
      <c r="D32" s="21">
        <v>100</v>
      </c>
      <c r="E32" s="21"/>
      <c r="F32" s="22">
        <v>200</v>
      </c>
      <c r="G32" s="22"/>
      <c r="H32" s="21">
        <f>F32-D32</f>
        <v>100</v>
      </c>
      <c r="I32" s="33">
        <f>(F32-D32)/D32</f>
        <v>1</v>
      </c>
    </row>
    <row r="33" spans="1:9" ht="23.4" customHeight="1" x14ac:dyDescent="0.2">
      <c r="A33" s="32">
        <v>7213</v>
      </c>
      <c r="B33" s="19" t="s">
        <v>145</v>
      </c>
      <c r="C33" s="18" t="s">
        <v>182</v>
      </c>
      <c r="D33" s="21"/>
      <c r="E33" s="21">
        <v>100</v>
      </c>
      <c r="F33" s="22"/>
      <c r="G33" s="22">
        <v>100</v>
      </c>
      <c r="H33" s="21">
        <f>G33-E33</f>
        <v>0</v>
      </c>
      <c r="I33" s="33">
        <f>(G33-E33)/E33</f>
        <v>0</v>
      </c>
    </row>
    <row r="34" spans="1:9" ht="23.4" customHeight="1" x14ac:dyDescent="0.2">
      <c r="A34" s="32">
        <v>6214</v>
      </c>
      <c r="B34" s="19" t="s">
        <v>146</v>
      </c>
      <c r="C34" s="18" t="s">
        <v>183</v>
      </c>
      <c r="D34" s="21">
        <v>100</v>
      </c>
      <c r="E34" s="21"/>
      <c r="F34" s="22">
        <v>200</v>
      </c>
      <c r="G34" s="22"/>
      <c r="H34" s="21">
        <f>F34-D34</f>
        <v>100</v>
      </c>
      <c r="I34" s="33">
        <f>(F34-D34)/D34</f>
        <v>1</v>
      </c>
    </row>
    <row r="35" spans="1:9" ht="23.4" customHeight="1" x14ac:dyDescent="0.2">
      <c r="A35" s="32">
        <v>7214</v>
      </c>
      <c r="B35" s="19" t="s">
        <v>147</v>
      </c>
      <c r="C35" s="18" t="s">
        <v>184</v>
      </c>
      <c r="D35" s="21"/>
      <c r="E35" s="21">
        <v>100</v>
      </c>
      <c r="F35" s="22"/>
      <c r="G35" s="22">
        <v>100</v>
      </c>
      <c r="H35" s="21">
        <f>G35-E35</f>
        <v>0</v>
      </c>
      <c r="I35" s="33">
        <f>(G35-E35)/E35</f>
        <v>0</v>
      </c>
    </row>
    <row r="36" spans="1:9" ht="15.6" customHeight="1" x14ac:dyDescent="0.2">
      <c r="A36" s="56" t="s">
        <v>118</v>
      </c>
      <c r="B36" s="57"/>
      <c r="C36" s="57"/>
      <c r="D36" s="57"/>
      <c r="E36" s="57"/>
      <c r="F36" s="57"/>
      <c r="G36" s="57"/>
      <c r="H36" s="57"/>
      <c r="I36" s="58"/>
    </row>
    <row r="37" spans="1:9" ht="23.4" customHeight="1" x14ac:dyDescent="0.2">
      <c r="A37" s="32">
        <v>6002</v>
      </c>
      <c r="B37" s="19" t="s">
        <v>148</v>
      </c>
      <c r="C37" s="18" t="s">
        <v>187</v>
      </c>
      <c r="D37" s="21">
        <v>100</v>
      </c>
      <c r="E37" s="21"/>
      <c r="F37" s="22">
        <v>200</v>
      </c>
      <c r="G37" s="22"/>
      <c r="H37" s="21">
        <f>F37-D37</f>
        <v>100</v>
      </c>
      <c r="I37" s="33">
        <f>(F37-D37)/D37</f>
        <v>1</v>
      </c>
    </row>
    <row r="38" spans="1:9" ht="23.4" customHeight="1" x14ac:dyDescent="0.2">
      <c r="A38" s="32">
        <v>7002</v>
      </c>
      <c r="B38" s="19" t="s">
        <v>149</v>
      </c>
      <c r="C38" s="18" t="s">
        <v>188</v>
      </c>
      <c r="D38" s="21"/>
      <c r="E38" s="21">
        <v>100</v>
      </c>
      <c r="F38" s="22"/>
      <c r="G38" s="22">
        <v>100</v>
      </c>
      <c r="H38" s="21">
        <f>G38-E38</f>
        <v>0</v>
      </c>
      <c r="I38" s="33">
        <f>(G38-E38)/E38</f>
        <v>0</v>
      </c>
    </row>
    <row r="39" spans="1:9" ht="23.4" customHeight="1" x14ac:dyDescent="0.2">
      <c r="A39" s="32">
        <v>6003</v>
      </c>
      <c r="B39" s="19" t="s">
        <v>150</v>
      </c>
      <c r="C39" s="18" t="s">
        <v>185</v>
      </c>
      <c r="D39" s="21">
        <v>100</v>
      </c>
      <c r="E39" s="21"/>
      <c r="F39" s="22">
        <v>200</v>
      </c>
      <c r="G39" s="22"/>
      <c r="H39" s="21">
        <f>F39-D39</f>
        <v>100</v>
      </c>
      <c r="I39" s="33">
        <f>(F39-D39)/D39</f>
        <v>1</v>
      </c>
    </row>
    <row r="40" spans="1:9" ht="23.4" customHeight="1" x14ac:dyDescent="0.2">
      <c r="A40" s="32">
        <v>7003</v>
      </c>
      <c r="B40" s="19" t="s">
        <v>151</v>
      </c>
      <c r="C40" s="18" t="s">
        <v>186</v>
      </c>
      <c r="D40" s="21"/>
      <c r="E40" s="21">
        <v>100</v>
      </c>
      <c r="F40" s="22"/>
      <c r="G40" s="22">
        <v>100</v>
      </c>
      <c r="H40" s="21">
        <f>G40-E40</f>
        <v>0</v>
      </c>
      <c r="I40" s="33">
        <f>(G40-E40)/E40</f>
        <v>0</v>
      </c>
    </row>
    <row r="41" spans="1:9" ht="32.4" customHeight="1" x14ac:dyDescent="0.2">
      <c r="A41" s="32">
        <v>6004</v>
      </c>
      <c r="B41" s="19" t="s">
        <v>152</v>
      </c>
      <c r="C41" s="18" t="s">
        <v>189</v>
      </c>
      <c r="D41" s="21">
        <v>150</v>
      </c>
      <c r="E41" s="21"/>
      <c r="F41" s="22">
        <v>250</v>
      </c>
      <c r="G41" s="22"/>
      <c r="H41" s="21">
        <f>F41-D41</f>
        <v>100</v>
      </c>
      <c r="I41" s="33">
        <f>(F41-D41)/D41</f>
        <v>0.66666666666666663</v>
      </c>
    </row>
    <row r="42" spans="1:9" ht="32.4" customHeight="1" x14ac:dyDescent="0.2">
      <c r="A42" s="32">
        <v>7004</v>
      </c>
      <c r="B42" s="19" t="s">
        <v>153</v>
      </c>
      <c r="C42" s="18" t="s">
        <v>190</v>
      </c>
      <c r="D42" s="21"/>
      <c r="E42" s="21">
        <v>150</v>
      </c>
      <c r="F42" s="22"/>
      <c r="G42" s="22">
        <v>150</v>
      </c>
      <c r="H42" s="21">
        <f>G42-E42</f>
        <v>0</v>
      </c>
      <c r="I42" s="33">
        <f>(G42-E42)/E42</f>
        <v>0</v>
      </c>
    </row>
    <row r="43" spans="1:9" ht="15.6" customHeight="1" x14ac:dyDescent="0.2">
      <c r="A43" s="56" t="s">
        <v>119</v>
      </c>
      <c r="B43" s="57"/>
      <c r="C43" s="57"/>
      <c r="D43" s="57"/>
      <c r="E43" s="57"/>
      <c r="F43" s="57"/>
      <c r="G43" s="57"/>
      <c r="H43" s="57"/>
      <c r="I43" s="58"/>
    </row>
    <row r="44" spans="1:9" ht="23.4" customHeight="1" x14ac:dyDescent="0.2">
      <c r="A44" s="32">
        <v>6901</v>
      </c>
      <c r="B44" s="19" t="s">
        <v>207</v>
      </c>
      <c r="C44" s="18" t="s">
        <v>191</v>
      </c>
      <c r="D44" s="21">
        <v>100</v>
      </c>
      <c r="E44" s="21"/>
      <c r="F44" s="22">
        <v>200</v>
      </c>
      <c r="G44" s="22"/>
      <c r="H44" s="21">
        <f>F44-D44</f>
        <v>100</v>
      </c>
      <c r="I44" s="33">
        <f>(F44-D44)/D44</f>
        <v>1</v>
      </c>
    </row>
    <row r="45" spans="1:9" ht="23.4" customHeight="1" x14ac:dyDescent="0.2">
      <c r="A45" s="32">
        <v>7901</v>
      </c>
      <c r="B45" s="19" t="s">
        <v>208</v>
      </c>
      <c r="C45" s="18" t="s">
        <v>192</v>
      </c>
      <c r="D45" s="21"/>
      <c r="E45" s="21">
        <v>100</v>
      </c>
      <c r="F45" s="22"/>
      <c r="G45" s="22">
        <v>100</v>
      </c>
      <c r="H45" s="21">
        <f>G45-E45</f>
        <v>0</v>
      </c>
      <c r="I45" s="33">
        <f>(G45-E45)/E45</f>
        <v>0</v>
      </c>
    </row>
    <row r="46" spans="1:9" ht="23.4" customHeight="1" x14ac:dyDescent="0.2">
      <c r="A46" s="32">
        <v>6902</v>
      </c>
      <c r="B46" s="19" t="s">
        <v>209</v>
      </c>
      <c r="C46" s="18" t="s">
        <v>193</v>
      </c>
      <c r="D46" s="21">
        <v>150</v>
      </c>
      <c r="E46" s="21"/>
      <c r="F46" s="22">
        <v>250</v>
      </c>
      <c r="G46" s="22"/>
      <c r="H46" s="21">
        <f>F46-D46</f>
        <v>100</v>
      </c>
      <c r="I46" s="33">
        <f>(F46-D46)/D46</f>
        <v>0.66666666666666663</v>
      </c>
    </row>
    <row r="47" spans="1:9" ht="23.4" customHeight="1" x14ac:dyDescent="0.2">
      <c r="A47" s="32">
        <v>7902</v>
      </c>
      <c r="B47" s="19" t="s">
        <v>210</v>
      </c>
      <c r="C47" s="18" t="s">
        <v>194</v>
      </c>
      <c r="D47" s="21"/>
      <c r="E47" s="21">
        <v>150</v>
      </c>
      <c r="F47" s="22"/>
      <c r="G47" s="22">
        <v>150</v>
      </c>
      <c r="H47" s="21">
        <f>G47-E47</f>
        <v>0</v>
      </c>
      <c r="I47" s="33">
        <f>(G47-E47)/E47</f>
        <v>0</v>
      </c>
    </row>
    <row r="48" spans="1:9" ht="23.4" customHeight="1" x14ac:dyDescent="0.2">
      <c r="A48" s="32">
        <v>6903</v>
      </c>
      <c r="B48" s="19" t="s">
        <v>211</v>
      </c>
      <c r="C48" s="18" t="s">
        <v>195</v>
      </c>
      <c r="D48" s="21">
        <v>100</v>
      </c>
      <c r="E48" s="21"/>
      <c r="F48" s="22">
        <v>200</v>
      </c>
      <c r="G48" s="22"/>
      <c r="H48" s="21">
        <f>F48-D48</f>
        <v>100</v>
      </c>
      <c r="I48" s="33">
        <f>(F48-D48)/D48</f>
        <v>1</v>
      </c>
    </row>
    <row r="49" spans="1:9" ht="23.4" customHeight="1" x14ac:dyDescent="0.2">
      <c r="A49" s="32">
        <v>7903</v>
      </c>
      <c r="B49" s="19" t="s">
        <v>212</v>
      </c>
      <c r="C49" s="18" t="s">
        <v>196</v>
      </c>
      <c r="D49" s="21"/>
      <c r="E49" s="21">
        <v>100</v>
      </c>
      <c r="F49" s="22"/>
      <c r="G49" s="22">
        <v>100</v>
      </c>
      <c r="H49" s="21">
        <f>G49-E49</f>
        <v>0</v>
      </c>
      <c r="I49" s="33">
        <f>(G49-E49)/E49</f>
        <v>0</v>
      </c>
    </row>
    <row r="50" spans="1:9" ht="23.4" customHeight="1" x14ac:dyDescent="0.2">
      <c r="A50" s="32">
        <v>6904</v>
      </c>
      <c r="B50" s="19" t="s">
        <v>213</v>
      </c>
      <c r="C50" s="18" t="s">
        <v>197</v>
      </c>
      <c r="D50" s="21">
        <v>100</v>
      </c>
      <c r="E50" s="21"/>
      <c r="F50" s="22">
        <v>200</v>
      </c>
      <c r="G50" s="22"/>
      <c r="H50" s="21">
        <f>F50-D50</f>
        <v>100</v>
      </c>
      <c r="I50" s="33">
        <f>(F50-D50)/D50</f>
        <v>1</v>
      </c>
    </row>
    <row r="51" spans="1:9" ht="23.4" customHeight="1" x14ac:dyDescent="0.2">
      <c r="A51" s="32">
        <v>7904</v>
      </c>
      <c r="B51" s="19" t="s">
        <v>214</v>
      </c>
      <c r="C51" s="18" t="s">
        <v>198</v>
      </c>
      <c r="D51" s="21"/>
      <c r="E51" s="21">
        <v>100</v>
      </c>
      <c r="F51" s="22"/>
      <c r="G51" s="22">
        <v>100</v>
      </c>
      <c r="H51" s="21">
        <f>G51-E51</f>
        <v>0</v>
      </c>
      <c r="I51" s="33">
        <f>(G51-E51)/E51</f>
        <v>0</v>
      </c>
    </row>
    <row r="52" spans="1:9" ht="23.4" customHeight="1" x14ac:dyDescent="0.2">
      <c r="A52" s="32">
        <v>6905</v>
      </c>
      <c r="B52" s="19" t="s">
        <v>215</v>
      </c>
      <c r="C52" s="18" t="s">
        <v>203</v>
      </c>
      <c r="D52" s="21">
        <v>100</v>
      </c>
      <c r="E52" s="21"/>
      <c r="F52" s="22">
        <v>250</v>
      </c>
      <c r="G52" s="22"/>
      <c r="H52" s="21">
        <f>F52-D52</f>
        <v>150</v>
      </c>
      <c r="I52" s="33">
        <f>(F52-D52)/D52</f>
        <v>1.5</v>
      </c>
    </row>
    <row r="53" spans="1:9" ht="23.4" customHeight="1" x14ac:dyDescent="0.2">
      <c r="A53" s="32">
        <v>7905</v>
      </c>
      <c r="B53" s="19" t="s">
        <v>216</v>
      </c>
      <c r="C53" s="18" t="s">
        <v>204</v>
      </c>
      <c r="D53" s="21"/>
      <c r="E53" s="21">
        <v>100</v>
      </c>
      <c r="F53" s="22"/>
      <c r="G53" s="22">
        <v>150</v>
      </c>
      <c r="H53" s="21">
        <f>G53-E53</f>
        <v>50</v>
      </c>
      <c r="I53" s="33">
        <f>(G53-E53)/E53</f>
        <v>0.5</v>
      </c>
    </row>
    <row r="54" spans="1:9" ht="23.4" customHeight="1" x14ac:dyDescent="0.2">
      <c r="A54" s="32">
        <v>6906</v>
      </c>
      <c r="B54" s="19" t="s">
        <v>217</v>
      </c>
      <c r="C54" s="18" t="s">
        <v>205</v>
      </c>
      <c r="D54" s="21">
        <v>100</v>
      </c>
      <c r="E54" s="21"/>
      <c r="F54" s="22">
        <v>200</v>
      </c>
      <c r="G54" s="22"/>
      <c r="H54" s="21">
        <f>F54-D54</f>
        <v>100</v>
      </c>
      <c r="I54" s="33">
        <f>(F54-D54)/D54</f>
        <v>1</v>
      </c>
    </row>
    <row r="55" spans="1:9" ht="23.4" customHeight="1" x14ac:dyDescent="0.2">
      <c r="A55" s="32">
        <v>7906</v>
      </c>
      <c r="B55" s="19" t="s">
        <v>218</v>
      </c>
      <c r="C55" s="18" t="s">
        <v>206</v>
      </c>
      <c r="D55" s="21"/>
      <c r="E55" s="21">
        <v>100</v>
      </c>
      <c r="F55" s="22"/>
      <c r="G55" s="22">
        <v>100</v>
      </c>
      <c r="H55" s="21">
        <f>G55-E55</f>
        <v>0</v>
      </c>
      <c r="I55" s="33">
        <f>(G55-E55)/E55</f>
        <v>0</v>
      </c>
    </row>
    <row r="56" spans="1:9" ht="23.4" customHeight="1" x14ac:dyDescent="0.2">
      <c r="A56" s="32">
        <v>6907</v>
      </c>
      <c r="B56" s="19" t="s">
        <v>219</v>
      </c>
      <c r="C56" s="18" t="s">
        <v>199</v>
      </c>
      <c r="D56" s="21">
        <v>100</v>
      </c>
      <c r="E56" s="21"/>
      <c r="F56" s="22">
        <v>200</v>
      </c>
      <c r="G56" s="22"/>
      <c r="H56" s="21">
        <f>F56-D56</f>
        <v>100</v>
      </c>
      <c r="I56" s="33">
        <f>(F56-D56)/D56</f>
        <v>1</v>
      </c>
    </row>
    <row r="57" spans="1:9" ht="23.4" customHeight="1" x14ac:dyDescent="0.2">
      <c r="A57" s="32">
        <v>7907</v>
      </c>
      <c r="B57" s="19" t="s">
        <v>220</v>
      </c>
      <c r="C57" s="18" t="s">
        <v>200</v>
      </c>
      <c r="D57" s="21"/>
      <c r="E57" s="21">
        <v>100</v>
      </c>
      <c r="F57" s="22"/>
      <c r="G57" s="22">
        <v>100</v>
      </c>
      <c r="H57" s="21">
        <f>G57-E57</f>
        <v>0</v>
      </c>
      <c r="I57" s="33">
        <f>(G57-E57)/E57</f>
        <v>0</v>
      </c>
    </row>
    <row r="58" spans="1:9" ht="23.4" customHeight="1" x14ac:dyDescent="0.2">
      <c r="A58" s="32">
        <v>6908</v>
      </c>
      <c r="B58" s="19" t="s">
        <v>221</v>
      </c>
      <c r="C58" s="18" t="s">
        <v>201</v>
      </c>
      <c r="D58" s="21">
        <v>100</v>
      </c>
      <c r="E58" s="21"/>
      <c r="F58" s="22">
        <v>200</v>
      </c>
      <c r="G58" s="22"/>
      <c r="H58" s="21">
        <f>F58-D58</f>
        <v>100</v>
      </c>
      <c r="I58" s="33">
        <f>(F58-D58)/D58</f>
        <v>1</v>
      </c>
    </row>
    <row r="59" spans="1:9" ht="23.4" customHeight="1" x14ac:dyDescent="0.2">
      <c r="A59" s="32">
        <v>7908</v>
      </c>
      <c r="B59" s="19" t="s">
        <v>222</v>
      </c>
      <c r="C59" s="18" t="s">
        <v>202</v>
      </c>
      <c r="D59" s="21"/>
      <c r="E59" s="21">
        <v>100</v>
      </c>
      <c r="F59" s="22"/>
      <c r="G59" s="22">
        <v>100</v>
      </c>
      <c r="H59" s="21">
        <f>G59-E59</f>
        <v>0</v>
      </c>
      <c r="I59" s="33">
        <f>(G59-E59)/E59</f>
        <v>0</v>
      </c>
    </row>
    <row r="60" spans="1:9" ht="15.6" customHeight="1" x14ac:dyDescent="0.3">
      <c r="A60" s="59" t="s">
        <v>120</v>
      </c>
      <c r="B60" s="60"/>
      <c r="C60" s="60"/>
      <c r="D60" s="60"/>
      <c r="E60" s="60"/>
      <c r="F60" s="60"/>
      <c r="G60" s="60"/>
      <c r="H60" s="60"/>
      <c r="I60" s="61"/>
    </row>
    <row r="61" spans="1:9" ht="23.4" customHeight="1" x14ac:dyDescent="0.2">
      <c r="A61" s="32">
        <v>6401</v>
      </c>
      <c r="B61" s="19" t="s">
        <v>223</v>
      </c>
      <c r="C61" s="18" t="s">
        <v>229</v>
      </c>
      <c r="D61" s="21">
        <v>300</v>
      </c>
      <c r="E61" s="21"/>
      <c r="F61" s="22">
        <v>500</v>
      </c>
      <c r="G61" s="22"/>
      <c r="H61" s="21">
        <f>F61-D61</f>
        <v>200</v>
      </c>
      <c r="I61" s="33">
        <f>(F61-D61)/D61</f>
        <v>0.66666666666666663</v>
      </c>
    </row>
    <row r="62" spans="1:9" ht="23.4" customHeight="1" x14ac:dyDescent="0.2">
      <c r="A62" s="32">
        <v>7401</v>
      </c>
      <c r="B62" s="19" t="s">
        <v>224</v>
      </c>
      <c r="C62" s="18" t="s">
        <v>230</v>
      </c>
      <c r="D62" s="21"/>
      <c r="E62" s="21">
        <v>300</v>
      </c>
      <c r="F62" s="22"/>
      <c r="G62" s="22">
        <v>400</v>
      </c>
      <c r="H62" s="21">
        <f>G62-E62</f>
        <v>100</v>
      </c>
      <c r="I62" s="33">
        <f>(G62-E62)/E62</f>
        <v>0.33333333333333331</v>
      </c>
    </row>
    <row r="63" spans="1:9" ht="23.4" customHeight="1" x14ac:dyDescent="0.2">
      <c r="A63" s="32">
        <v>6402</v>
      </c>
      <c r="B63" s="19" t="s">
        <v>225</v>
      </c>
      <c r="C63" s="18" t="s">
        <v>231</v>
      </c>
      <c r="D63" s="21">
        <v>300</v>
      </c>
      <c r="E63" s="21"/>
      <c r="F63" s="22">
        <v>500</v>
      </c>
      <c r="G63" s="22"/>
      <c r="H63" s="21">
        <f>F63-D63</f>
        <v>200</v>
      </c>
      <c r="I63" s="33">
        <f>(F63-D63)/D63</f>
        <v>0.66666666666666663</v>
      </c>
    </row>
    <row r="64" spans="1:9" ht="23.4" customHeight="1" x14ac:dyDescent="0.2">
      <c r="A64" s="32">
        <v>7402</v>
      </c>
      <c r="B64" s="19" t="s">
        <v>226</v>
      </c>
      <c r="C64" s="18" t="s">
        <v>232</v>
      </c>
      <c r="D64" s="21"/>
      <c r="E64" s="21">
        <v>300</v>
      </c>
      <c r="F64" s="22"/>
      <c r="G64" s="22">
        <v>400</v>
      </c>
      <c r="H64" s="21">
        <f>G64-E64</f>
        <v>100</v>
      </c>
      <c r="I64" s="33">
        <f>(G64-E64)/E64</f>
        <v>0.33333333333333331</v>
      </c>
    </row>
    <row r="65" spans="1:9" ht="23.4" customHeight="1" x14ac:dyDescent="0.2">
      <c r="A65" s="32">
        <v>6403</v>
      </c>
      <c r="B65" s="19" t="s">
        <v>227</v>
      </c>
      <c r="C65" s="18" t="s">
        <v>233</v>
      </c>
      <c r="D65" s="21">
        <v>100</v>
      </c>
      <c r="E65" s="21"/>
      <c r="F65" s="22">
        <v>300</v>
      </c>
      <c r="G65" s="22"/>
      <c r="H65" s="21">
        <f>F65-D65</f>
        <v>200</v>
      </c>
      <c r="I65" s="33">
        <f>(F65-D65)/D65</f>
        <v>2</v>
      </c>
    </row>
    <row r="66" spans="1:9" ht="23.4" customHeight="1" x14ac:dyDescent="0.2">
      <c r="A66" s="32">
        <v>7403</v>
      </c>
      <c r="B66" s="19" t="s">
        <v>228</v>
      </c>
      <c r="C66" s="18" t="s">
        <v>234</v>
      </c>
      <c r="D66" s="21"/>
      <c r="E66" s="21">
        <v>100</v>
      </c>
      <c r="F66" s="22"/>
      <c r="G66" s="22">
        <v>200</v>
      </c>
      <c r="H66" s="21">
        <f>G66-E66</f>
        <v>100</v>
      </c>
      <c r="I66" s="33">
        <f>(G66-E66)/E66</f>
        <v>1</v>
      </c>
    </row>
    <row r="67" spans="1:9" ht="23.4" customHeight="1" x14ac:dyDescent="0.2">
      <c r="A67" s="32" t="s">
        <v>235</v>
      </c>
      <c r="B67" s="19" t="s">
        <v>236</v>
      </c>
      <c r="C67" s="26" t="s">
        <v>240</v>
      </c>
      <c r="D67" s="21"/>
      <c r="E67" s="21"/>
      <c r="F67" s="22">
        <v>200</v>
      </c>
      <c r="G67" s="22"/>
      <c r="H67" s="25" t="s">
        <v>115</v>
      </c>
      <c r="I67" s="34" t="s">
        <v>115</v>
      </c>
    </row>
    <row r="68" spans="1:9" ht="23.4" customHeight="1" x14ac:dyDescent="0.2">
      <c r="A68" s="32" t="s">
        <v>235</v>
      </c>
      <c r="B68" s="19" t="s">
        <v>237</v>
      </c>
      <c r="C68" s="26" t="s">
        <v>241</v>
      </c>
      <c r="D68" s="21"/>
      <c r="E68" s="21"/>
      <c r="F68" s="22"/>
      <c r="G68" s="22">
        <v>100</v>
      </c>
      <c r="H68" s="25" t="s">
        <v>115</v>
      </c>
      <c r="I68" s="34" t="s">
        <v>115</v>
      </c>
    </row>
    <row r="69" spans="1:9" ht="23.4" customHeight="1" x14ac:dyDescent="0.2">
      <c r="A69" s="32" t="s">
        <v>235</v>
      </c>
      <c r="B69" s="19" t="s">
        <v>239</v>
      </c>
      <c r="C69" s="26" t="s">
        <v>242</v>
      </c>
      <c r="D69" s="21"/>
      <c r="E69" s="21"/>
      <c r="F69" s="22">
        <v>300</v>
      </c>
      <c r="G69" s="22"/>
      <c r="H69" s="25" t="s">
        <v>115</v>
      </c>
      <c r="I69" s="34" t="s">
        <v>115</v>
      </c>
    </row>
    <row r="70" spans="1:9" ht="23.4" customHeight="1" x14ac:dyDescent="0.2">
      <c r="A70" s="32" t="s">
        <v>235</v>
      </c>
      <c r="B70" s="19" t="s">
        <v>238</v>
      </c>
      <c r="C70" s="26" t="s">
        <v>243</v>
      </c>
      <c r="D70" s="21"/>
      <c r="E70" s="21"/>
      <c r="F70" s="22"/>
      <c r="G70" s="22">
        <v>200</v>
      </c>
      <c r="H70" s="25" t="s">
        <v>115</v>
      </c>
      <c r="I70" s="34" t="s">
        <v>115</v>
      </c>
    </row>
    <row r="71" spans="1:9" ht="15.6" customHeight="1" x14ac:dyDescent="0.3">
      <c r="A71" s="59" t="s">
        <v>122</v>
      </c>
      <c r="B71" s="60"/>
      <c r="C71" s="60"/>
      <c r="D71" s="60"/>
      <c r="E71" s="60"/>
      <c r="F71" s="60"/>
      <c r="G71" s="60"/>
      <c r="H71" s="60"/>
      <c r="I71" s="61"/>
    </row>
    <row r="72" spans="1:9" ht="23.4" customHeight="1" x14ac:dyDescent="0.2">
      <c r="A72" s="32">
        <v>6991</v>
      </c>
      <c r="B72" s="19" t="s">
        <v>94</v>
      </c>
      <c r="C72" s="18" t="s">
        <v>98</v>
      </c>
      <c r="D72" s="21">
        <v>20</v>
      </c>
      <c r="E72" s="21">
        <v>20</v>
      </c>
      <c r="F72" s="22">
        <v>20</v>
      </c>
      <c r="G72" s="22">
        <v>20</v>
      </c>
      <c r="H72" s="21">
        <f t="shared" ref="H72:H75" si="2">F72-D72</f>
        <v>0</v>
      </c>
      <c r="I72" s="33">
        <f t="shared" ref="I72:I75" si="3">(F72-D72)/D72</f>
        <v>0</v>
      </c>
    </row>
    <row r="73" spans="1:9" ht="23.4" customHeight="1" x14ac:dyDescent="0.2">
      <c r="A73" s="32">
        <v>6992</v>
      </c>
      <c r="B73" s="19" t="s">
        <v>95</v>
      </c>
      <c r="C73" s="18" t="s">
        <v>99</v>
      </c>
      <c r="D73" s="21">
        <v>20</v>
      </c>
      <c r="E73" s="21">
        <v>20</v>
      </c>
      <c r="F73" s="22">
        <v>20</v>
      </c>
      <c r="G73" s="22">
        <v>20</v>
      </c>
      <c r="H73" s="21">
        <f t="shared" si="2"/>
        <v>0</v>
      </c>
      <c r="I73" s="33">
        <f t="shared" si="3"/>
        <v>0</v>
      </c>
    </row>
    <row r="74" spans="1:9" ht="23.4" customHeight="1" x14ac:dyDescent="0.2">
      <c r="A74" s="32">
        <v>6993</v>
      </c>
      <c r="B74" s="19" t="s">
        <v>96</v>
      </c>
      <c r="C74" s="18" t="s">
        <v>97</v>
      </c>
      <c r="D74" s="21">
        <v>20</v>
      </c>
      <c r="E74" s="21">
        <v>20</v>
      </c>
      <c r="F74" s="22">
        <v>20</v>
      </c>
      <c r="G74" s="22">
        <v>20</v>
      </c>
      <c r="H74" s="21">
        <f t="shared" si="2"/>
        <v>0</v>
      </c>
      <c r="I74" s="33">
        <f t="shared" si="3"/>
        <v>0</v>
      </c>
    </row>
    <row r="75" spans="1:9" ht="23.4" customHeight="1" x14ac:dyDescent="0.2">
      <c r="A75" s="32">
        <v>6994</v>
      </c>
      <c r="B75" s="19" t="s">
        <v>94</v>
      </c>
      <c r="C75" s="18" t="s">
        <v>100</v>
      </c>
      <c r="D75" s="21">
        <v>20</v>
      </c>
      <c r="E75" s="21">
        <v>20</v>
      </c>
      <c r="F75" s="22">
        <v>20</v>
      </c>
      <c r="G75" s="22">
        <v>20</v>
      </c>
      <c r="H75" s="21">
        <f t="shared" si="2"/>
        <v>0</v>
      </c>
      <c r="I75" s="33">
        <f t="shared" si="3"/>
        <v>0</v>
      </c>
    </row>
    <row r="76" spans="1:9" ht="50.4" customHeight="1" x14ac:dyDescent="0.2">
      <c r="A76" s="32">
        <v>8501</v>
      </c>
      <c r="B76" s="19" t="s">
        <v>103</v>
      </c>
      <c r="C76" s="18" t="s">
        <v>253</v>
      </c>
      <c r="D76" s="21">
        <v>3</v>
      </c>
      <c r="E76" s="21">
        <v>3</v>
      </c>
      <c r="F76" s="22">
        <v>3</v>
      </c>
      <c r="G76" s="22">
        <v>3</v>
      </c>
      <c r="H76" s="21">
        <f t="shared" ref="H76:H84" si="4">F76-D76</f>
        <v>0</v>
      </c>
      <c r="I76" s="33">
        <f t="shared" ref="I76:I84" si="5">(F76-D76)/D76</f>
        <v>0</v>
      </c>
    </row>
    <row r="77" spans="1:9" ht="23.4" customHeight="1" x14ac:dyDescent="0.2">
      <c r="A77" s="32">
        <v>8503</v>
      </c>
      <c r="B77" s="19" t="s">
        <v>104</v>
      </c>
      <c r="C77" s="18" t="s">
        <v>254</v>
      </c>
      <c r="D77" s="21">
        <v>15</v>
      </c>
      <c r="E77" s="21">
        <v>15</v>
      </c>
      <c r="F77" s="22">
        <v>15</v>
      </c>
      <c r="G77" s="22">
        <v>15</v>
      </c>
      <c r="H77" s="21">
        <f t="shared" si="4"/>
        <v>0</v>
      </c>
      <c r="I77" s="33">
        <f t="shared" si="5"/>
        <v>0</v>
      </c>
    </row>
    <row r="78" spans="1:9" ht="23.4" customHeight="1" x14ac:dyDescent="0.2">
      <c r="A78" s="32">
        <v>8504</v>
      </c>
      <c r="B78" s="19" t="s">
        <v>105</v>
      </c>
      <c r="C78" s="18" t="s">
        <v>255</v>
      </c>
      <c r="D78" s="21">
        <v>30</v>
      </c>
      <c r="E78" s="21">
        <v>30</v>
      </c>
      <c r="F78" s="22">
        <v>30</v>
      </c>
      <c r="G78" s="22">
        <v>30</v>
      </c>
      <c r="H78" s="21">
        <f t="shared" si="4"/>
        <v>0</v>
      </c>
      <c r="I78" s="33">
        <f t="shared" si="5"/>
        <v>0</v>
      </c>
    </row>
    <row r="79" spans="1:9" ht="23.4" customHeight="1" x14ac:dyDescent="0.2">
      <c r="A79" s="32">
        <v>8507</v>
      </c>
      <c r="B79" s="19" t="s">
        <v>106</v>
      </c>
      <c r="C79" s="18" t="s">
        <v>256</v>
      </c>
      <c r="D79" s="21">
        <v>15</v>
      </c>
      <c r="E79" s="21">
        <v>15</v>
      </c>
      <c r="F79" s="22">
        <v>15</v>
      </c>
      <c r="G79" s="22">
        <v>15</v>
      </c>
      <c r="H79" s="21">
        <f t="shared" si="4"/>
        <v>0</v>
      </c>
      <c r="I79" s="33">
        <f t="shared" si="5"/>
        <v>0</v>
      </c>
    </row>
    <row r="80" spans="1:9" ht="23.4" customHeight="1" x14ac:dyDescent="0.2">
      <c r="A80" s="32">
        <v>8508</v>
      </c>
      <c r="B80" s="19" t="s">
        <v>107</v>
      </c>
      <c r="C80" s="18" t="s">
        <v>257</v>
      </c>
      <c r="D80" s="21">
        <v>50</v>
      </c>
      <c r="E80" s="21">
        <v>50</v>
      </c>
      <c r="F80" s="22">
        <v>50</v>
      </c>
      <c r="G80" s="22">
        <v>50</v>
      </c>
      <c r="H80" s="21">
        <f t="shared" si="4"/>
        <v>0</v>
      </c>
      <c r="I80" s="33">
        <f t="shared" si="5"/>
        <v>0</v>
      </c>
    </row>
    <row r="81" spans="1:9" ht="23.4" customHeight="1" x14ac:dyDescent="0.2">
      <c r="A81" s="32">
        <v>8513</v>
      </c>
      <c r="B81" s="19" t="s">
        <v>108</v>
      </c>
      <c r="C81" s="18" t="s">
        <v>258</v>
      </c>
      <c r="D81" s="21">
        <v>25</v>
      </c>
      <c r="E81" s="21">
        <v>25</v>
      </c>
      <c r="F81" s="22">
        <v>25</v>
      </c>
      <c r="G81" s="22">
        <v>25</v>
      </c>
      <c r="H81" s="21">
        <f t="shared" si="4"/>
        <v>0</v>
      </c>
      <c r="I81" s="33">
        <f t="shared" si="5"/>
        <v>0</v>
      </c>
    </row>
    <row r="82" spans="1:9" ht="23.4" customHeight="1" x14ac:dyDescent="0.2">
      <c r="A82" s="32">
        <v>8514</v>
      </c>
      <c r="B82" s="19" t="s">
        <v>109</v>
      </c>
      <c r="C82" s="18" t="s">
        <v>259</v>
      </c>
      <c r="D82" s="21">
        <v>25</v>
      </c>
      <c r="E82" s="21">
        <v>25</v>
      </c>
      <c r="F82" s="22">
        <v>25</v>
      </c>
      <c r="G82" s="22">
        <v>25</v>
      </c>
      <c r="H82" s="21">
        <f t="shared" si="4"/>
        <v>0</v>
      </c>
      <c r="I82" s="33">
        <f t="shared" si="5"/>
        <v>0</v>
      </c>
    </row>
    <row r="83" spans="1:9" ht="32.4" customHeight="1" x14ac:dyDescent="0.2">
      <c r="A83" s="32">
        <v>8521</v>
      </c>
      <c r="B83" s="19" t="s">
        <v>110</v>
      </c>
      <c r="C83" s="18" t="s">
        <v>260</v>
      </c>
      <c r="D83" s="21">
        <v>40</v>
      </c>
      <c r="E83" s="21">
        <v>40</v>
      </c>
      <c r="F83" s="22">
        <v>40</v>
      </c>
      <c r="G83" s="22">
        <v>40</v>
      </c>
      <c r="H83" s="21">
        <f t="shared" si="4"/>
        <v>0</v>
      </c>
      <c r="I83" s="33">
        <f t="shared" si="5"/>
        <v>0</v>
      </c>
    </row>
    <row r="84" spans="1:9" ht="32.4" customHeight="1" x14ac:dyDescent="0.2">
      <c r="A84" s="32">
        <v>8522</v>
      </c>
      <c r="B84" s="19" t="s">
        <v>110</v>
      </c>
      <c r="C84" s="18" t="s">
        <v>261</v>
      </c>
      <c r="D84" s="21">
        <v>25</v>
      </c>
      <c r="E84" s="21">
        <v>25</v>
      </c>
      <c r="F84" s="22">
        <v>25</v>
      </c>
      <c r="G84" s="22">
        <v>25</v>
      </c>
      <c r="H84" s="21">
        <f t="shared" si="4"/>
        <v>0</v>
      </c>
      <c r="I84" s="33">
        <f t="shared" si="5"/>
        <v>0</v>
      </c>
    </row>
    <row r="85" spans="1:9" ht="23.4" customHeight="1" x14ac:dyDescent="0.2">
      <c r="A85" s="32">
        <v>8523</v>
      </c>
      <c r="B85" s="19" t="s">
        <v>90</v>
      </c>
      <c r="C85" s="18" t="s">
        <v>111</v>
      </c>
      <c r="D85" s="21">
        <v>40</v>
      </c>
      <c r="E85" s="21">
        <v>40</v>
      </c>
      <c r="F85" s="43" t="s">
        <v>93</v>
      </c>
      <c r="G85" s="43" t="s">
        <v>93</v>
      </c>
      <c r="H85" s="20" t="s">
        <v>115</v>
      </c>
      <c r="I85" s="24" t="s">
        <v>115</v>
      </c>
    </row>
    <row r="86" spans="1:9" ht="23.4" customHeight="1" x14ac:dyDescent="0.2">
      <c r="A86" s="32">
        <v>8524</v>
      </c>
      <c r="B86" s="19" t="s">
        <v>91</v>
      </c>
      <c r="C86" s="18" t="s">
        <v>112</v>
      </c>
      <c r="D86" s="41" t="s">
        <v>92</v>
      </c>
      <c r="E86" s="41" t="s">
        <v>92</v>
      </c>
      <c r="F86" s="43" t="s">
        <v>93</v>
      </c>
      <c r="G86" s="43" t="s">
        <v>93</v>
      </c>
      <c r="H86" s="20" t="s">
        <v>115</v>
      </c>
      <c r="I86" s="24" t="s">
        <v>115</v>
      </c>
    </row>
    <row r="87" spans="1:9" ht="52.2" customHeight="1" x14ac:dyDescent="0.2">
      <c r="A87" s="32" t="s">
        <v>235</v>
      </c>
      <c r="B87" s="19" t="s">
        <v>264</v>
      </c>
      <c r="C87" s="26" t="s">
        <v>265</v>
      </c>
      <c r="D87" s="41"/>
      <c r="E87" s="41"/>
      <c r="F87" s="22">
        <v>40</v>
      </c>
      <c r="G87" s="22">
        <v>40</v>
      </c>
      <c r="H87" s="20" t="s">
        <v>115</v>
      </c>
      <c r="I87" s="24" t="s">
        <v>115</v>
      </c>
    </row>
    <row r="88" spans="1:9" ht="23.4" customHeight="1" x14ac:dyDescent="0.2">
      <c r="A88" s="32" t="s">
        <v>235</v>
      </c>
      <c r="B88" s="19" t="s">
        <v>262</v>
      </c>
      <c r="C88" s="26" t="s">
        <v>113</v>
      </c>
      <c r="D88" s="41"/>
      <c r="E88" s="41"/>
      <c r="F88" s="22">
        <v>40</v>
      </c>
      <c r="G88" s="22">
        <v>40</v>
      </c>
      <c r="H88" s="20" t="s">
        <v>115</v>
      </c>
      <c r="I88" s="24" t="s">
        <v>115</v>
      </c>
    </row>
    <row r="89" spans="1:9" ht="23.4" customHeight="1" x14ac:dyDescent="0.2">
      <c r="A89" s="32" t="s">
        <v>235</v>
      </c>
      <c r="B89" s="19" t="s">
        <v>90</v>
      </c>
      <c r="C89" s="26" t="s">
        <v>114</v>
      </c>
      <c r="D89" s="41"/>
      <c r="E89" s="41"/>
      <c r="F89" s="22">
        <v>160</v>
      </c>
      <c r="G89" s="22">
        <v>160</v>
      </c>
      <c r="H89" s="20" t="s">
        <v>115</v>
      </c>
      <c r="I89" s="24" t="s">
        <v>115</v>
      </c>
    </row>
    <row r="90" spans="1:9" ht="23.4" customHeight="1" x14ac:dyDescent="0.2">
      <c r="A90" s="35">
        <v>8902</v>
      </c>
      <c r="B90" s="23" t="s">
        <v>262</v>
      </c>
      <c r="C90" s="18" t="s">
        <v>263</v>
      </c>
      <c r="D90" s="42">
        <v>0.25</v>
      </c>
      <c r="E90" s="42">
        <v>0.25</v>
      </c>
      <c r="F90" s="43" t="s">
        <v>93</v>
      </c>
      <c r="G90" s="43" t="s">
        <v>93</v>
      </c>
      <c r="H90" s="20" t="s">
        <v>115</v>
      </c>
      <c r="I90" s="24" t="s">
        <v>115</v>
      </c>
    </row>
    <row r="91" spans="1:9" ht="15.6" customHeight="1" x14ac:dyDescent="0.3">
      <c r="A91" s="59" t="s">
        <v>266</v>
      </c>
      <c r="B91" s="60"/>
      <c r="C91" s="60"/>
      <c r="D91" s="60"/>
      <c r="E91" s="60"/>
      <c r="F91" s="60"/>
      <c r="G91" s="60"/>
      <c r="H91" s="60"/>
      <c r="I91" s="61"/>
    </row>
    <row r="92" spans="1:9" ht="23.4" customHeight="1" x14ac:dyDescent="0.2">
      <c r="A92" s="32">
        <v>6005</v>
      </c>
      <c r="B92" s="19" t="s">
        <v>244</v>
      </c>
      <c r="C92" s="18" t="s">
        <v>246</v>
      </c>
      <c r="D92" s="21">
        <v>100</v>
      </c>
      <c r="E92" s="21"/>
      <c r="F92" s="22">
        <v>200</v>
      </c>
      <c r="G92" s="22"/>
      <c r="H92" s="21">
        <f>F92-D92</f>
        <v>100</v>
      </c>
      <c r="I92" s="33">
        <f>(F92-D92)/D92</f>
        <v>1</v>
      </c>
    </row>
    <row r="93" spans="1:9" ht="23.4" customHeight="1" x14ac:dyDescent="0.2">
      <c r="A93" s="32">
        <v>7005</v>
      </c>
      <c r="B93" s="19" t="s">
        <v>245</v>
      </c>
      <c r="C93" s="18" t="s">
        <v>247</v>
      </c>
      <c r="D93" s="21"/>
      <c r="E93" s="21">
        <v>100</v>
      </c>
      <c r="F93" s="22"/>
      <c r="G93" s="22">
        <v>100</v>
      </c>
      <c r="H93" s="21">
        <f>G93-E93</f>
        <v>0</v>
      </c>
      <c r="I93" s="33">
        <f>(G93-E93)/E93</f>
        <v>0</v>
      </c>
    </row>
    <row r="94" spans="1:9" ht="15.6" customHeight="1" x14ac:dyDescent="0.3">
      <c r="A94" s="59" t="s">
        <v>121</v>
      </c>
      <c r="B94" s="60"/>
      <c r="C94" s="60"/>
      <c r="D94" s="60"/>
      <c r="E94" s="60"/>
      <c r="F94" s="60"/>
      <c r="G94" s="60"/>
      <c r="H94" s="60"/>
      <c r="I94" s="61"/>
    </row>
    <row r="95" spans="1:9" ht="23.4" customHeight="1" x14ac:dyDescent="0.2">
      <c r="A95" s="32">
        <v>9101</v>
      </c>
      <c r="B95" s="19" t="s">
        <v>249</v>
      </c>
      <c r="C95" s="18" t="s">
        <v>248</v>
      </c>
      <c r="D95" s="21">
        <v>50</v>
      </c>
      <c r="E95" s="21">
        <v>50</v>
      </c>
      <c r="F95" s="44">
        <v>50</v>
      </c>
      <c r="G95" s="44">
        <v>50</v>
      </c>
      <c r="H95" s="21">
        <f>F95-D95</f>
        <v>0</v>
      </c>
      <c r="I95" s="33">
        <f>(F95-D95)/D95</f>
        <v>0</v>
      </c>
    </row>
    <row r="96" spans="1:9" ht="23.4" customHeight="1" x14ac:dyDescent="0.2">
      <c r="A96" s="32">
        <v>9201</v>
      </c>
      <c r="B96" s="19" t="s">
        <v>250</v>
      </c>
      <c r="C96" s="18" t="s">
        <v>102</v>
      </c>
      <c r="D96" s="21">
        <v>10</v>
      </c>
      <c r="E96" s="21">
        <v>10</v>
      </c>
      <c r="F96" s="43" t="s">
        <v>93</v>
      </c>
      <c r="G96" s="43" t="s">
        <v>93</v>
      </c>
      <c r="H96" s="20" t="s">
        <v>115</v>
      </c>
      <c r="I96" s="24" t="s">
        <v>115</v>
      </c>
    </row>
    <row r="97" spans="1:9" ht="23.4" customHeight="1" x14ac:dyDescent="0.2">
      <c r="A97" s="47">
        <v>9202</v>
      </c>
      <c r="B97" s="48" t="s">
        <v>251</v>
      </c>
      <c r="C97" s="49" t="s">
        <v>252</v>
      </c>
      <c r="D97" s="50">
        <v>25</v>
      </c>
      <c r="E97" s="50">
        <v>25</v>
      </c>
      <c r="F97" s="51">
        <v>25</v>
      </c>
      <c r="G97" s="51">
        <v>25</v>
      </c>
      <c r="H97" s="50">
        <f>F97-D97</f>
        <v>0</v>
      </c>
      <c r="I97" s="52">
        <f>(F97-D97)/D97</f>
        <v>0</v>
      </c>
    </row>
    <row r="98" spans="1:9" ht="15.6" customHeight="1" x14ac:dyDescent="0.2">
      <c r="A98" s="53" t="s">
        <v>101</v>
      </c>
      <c r="B98" s="54"/>
      <c r="C98" s="54"/>
      <c r="D98" s="54"/>
      <c r="E98" s="54"/>
      <c r="F98" s="54"/>
      <c r="G98" s="54"/>
      <c r="H98" s="54"/>
      <c r="I98" s="55"/>
    </row>
  </sheetData>
  <printOptions horizontalCentered="1"/>
  <pageMargins left="0.7" right="0.7" top="1" bottom="0.75" header="0.3" footer="0.3"/>
  <pageSetup scale="86" fitToHeight="0" orientation="portrait" r:id="rId1"/>
  <headerFooter>
    <oddHeader>&amp;C&amp;"+,Bold"&amp;12USPTO Trademark Fee Adjustment
IRFA Tables
Proposed Alternative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9"/>
  <sheetViews>
    <sheetView workbookViewId="0"/>
  </sheetViews>
  <sheetFormatPr defaultColWidth="9.140625" defaultRowHeight="10.199999999999999" x14ac:dyDescent="0.2"/>
  <cols>
    <col min="1" max="1" width="11.42578125" style="17" customWidth="1"/>
    <col min="2" max="2" width="12.42578125" style="17" customWidth="1"/>
    <col min="3" max="3" width="53.42578125" style="17" customWidth="1"/>
    <col min="4" max="9" width="11.140625" style="17" customWidth="1"/>
    <col min="10" max="16384" width="9.140625" style="17"/>
  </cols>
  <sheetData>
    <row r="1" spans="1:9" ht="38.25" customHeight="1" x14ac:dyDescent="0.2">
      <c r="A1" s="36" t="s">
        <v>80</v>
      </c>
      <c r="B1" s="36" t="s">
        <v>81</v>
      </c>
      <c r="C1" s="36" t="s">
        <v>82</v>
      </c>
      <c r="D1" s="37" t="s">
        <v>338</v>
      </c>
      <c r="E1" s="38" t="s">
        <v>339</v>
      </c>
      <c r="F1" s="39" t="s">
        <v>340</v>
      </c>
      <c r="G1" s="39" t="s">
        <v>341</v>
      </c>
      <c r="H1" s="38" t="s">
        <v>342</v>
      </c>
      <c r="I1" s="40" t="s">
        <v>343</v>
      </c>
    </row>
    <row r="2" spans="1:9" ht="15.6" customHeight="1" x14ac:dyDescent="0.2">
      <c r="A2" s="56" t="s">
        <v>116</v>
      </c>
      <c r="B2" s="57"/>
      <c r="C2" s="57"/>
      <c r="D2" s="57"/>
      <c r="E2" s="57"/>
      <c r="F2" s="57"/>
      <c r="G2" s="57"/>
      <c r="H2" s="57"/>
      <c r="I2" s="58"/>
    </row>
    <row r="3" spans="1:9" ht="23.4" customHeight="1" x14ac:dyDescent="0.2">
      <c r="A3" s="32">
        <v>6001</v>
      </c>
      <c r="B3" s="19" t="s">
        <v>83</v>
      </c>
      <c r="C3" s="28" t="s">
        <v>267</v>
      </c>
      <c r="D3" s="21">
        <v>375</v>
      </c>
      <c r="E3" s="21" t="s">
        <v>89</v>
      </c>
      <c r="F3" s="22">
        <v>600</v>
      </c>
      <c r="G3" s="22"/>
      <c r="H3" s="21">
        <f>F3-D3</f>
        <v>225</v>
      </c>
      <c r="I3" s="33">
        <f>(F3-D3)/D3</f>
        <v>0.6</v>
      </c>
    </row>
    <row r="4" spans="1:9" ht="23.4" customHeight="1" x14ac:dyDescent="0.2">
      <c r="A4" s="32">
        <v>7001</v>
      </c>
      <c r="B4" s="19" t="s">
        <v>84</v>
      </c>
      <c r="C4" s="30" t="s">
        <v>268</v>
      </c>
      <c r="D4" s="21"/>
      <c r="E4" s="21">
        <v>325</v>
      </c>
      <c r="F4" s="22"/>
      <c r="G4" s="22">
        <v>325</v>
      </c>
      <c r="H4" s="21">
        <f t="shared" ref="H4:H6" si="0">G4-E4</f>
        <v>0</v>
      </c>
      <c r="I4" s="33">
        <f t="shared" ref="I4:I6" si="1">(G4-E4)/E4</f>
        <v>0</v>
      </c>
    </row>
    <row r="5" spans="1:9" ht="23.4" customHeight="1" x14ac:dyDescent="0.2">
      <c r="A5" s="32">
        <v>7009</v>
      </c>
      <c r="B5" s="19" t="s">
        <v>85</v>
      </c>
      <c r="C5" s="30" t="s">
        <v>269</v>
      </c>
      <c r="D5" s="21"/>
      <c r="E5" s="21">
        <v>275</v>
      </c>
      <c r="F5" s="22"/>
      <c r="G5" s="22">
        <v>275</v>
      </c>
      <c r="H5" s="21">
        <f t="shared" si="0"/>
        <v>0</v>
      </c>
      <c r="I5" s="33">
        <f t="shared" si="1"/>
        <v>0</v>
      </c>
    </row>
    <row r="6" spans="1:9" ht="23.4" customHeight="1" x14ac:dyDescent="0.2">
      <c r="A6" s="32">
        <v>7007</v>
      </c>
      <c r="B6" s="19" t="s">
        <v>86</v>
      </c>
      <c r="C6" s="30" t="s">
        <v>270</v>
      </c>
      <c r="D6" s="21"/>
      <c r="E6" s="21">
        <v>225</v>
      </c>
      <c r="F6" s="22"/>
      <c r="G6" s="22">
        <v>225</v>
      </c>
      <c r="H6" s="21">
        <f t="shared" si="0"/>
        <v>0</v>
      </c>
      <c r="I6" s="33">
        <f t="shared" si="1"/>
        <v>0</v>
      </c>
    </row>
    <row r="7" spans="1:9" ht="23.4" customHeight="1" x14ac:dyDescent="0.2">
      <c r="A7" s="32">
        <v>6006</v>
      </c>
      <c r="B7" s="29" t="s">
        <v>279</v>
      </c>
      <c r="C7" s="30" t="s">
        <v>280</v>
      </c>
      <c r="D7" s="21">
        <v>100</v>
      </c>
      <c r="E7" s="21"/>
      <c r="F7" s="22">
        <v>300</v>
      </c>
      <c r="G7" s="22"/>
      <c r="H7" s="21">
        <f>F7-D7</f>
        <v>200</v>
      </c>
      <c r="I7" s="33">
        <f>(F7-D7)/D7</f>
        <v>2</v>
      </c>
    </row>
    <row r="8" spans="1:9" ht="23.4" customHeight="1" x14ac:dyDescent="0.2">
      <c r="A8" s="32">
        <v>7006</v>
      </c>
      <c r="B8" s="29" t="s">
        <v>279</v>
      </c>
      <c r="C8" s="30" t="s">
        <v>280</v>
      </c>
      <c r="D8" s="21"/>
      <c r="E8" s="21">
        <v>100</v>
      </c>
      <c r="F8" s="22"/>
      <c r="G8" s="22">
        <v>200</v>
      </c>
      <c r="H8" s="21">
        <f>G8-E8</f>
        <v>100</v>
      </c>
      <c r="I8" s="33">
        <f>(G8-E8)/E8</f>
        <v>1</v>
      </c>
    </row>
    <row r="9" spans="1:9" ht="23.4" customHeight="1" x14ac:dyDescent="0.2">
      <c r="A9" s="32">
        <v>6008</v>
      </c>
      <c r="B9" s="29" t="s">
        <v>87</v>
      </c>
      <c r="C9" s="30" t="s">
        <v>281</v>
      </c>
      <c r="D9" s="21">
        <v>50</v>
      </c>
      <c r="E9" s="21"/>
      <c r="F9" s="22">
        <v>150</v>
      </c>
      <c r="G9" s="22"/>
      <c r="H9" s="21">
        <f>F9-D9</f>
        <v>100</v>
      </c>
      <c r="I9" s="33">
        <f>(F9-D9)/D9</f>
        <v>2</v>
      </c>
    </row>
    <row r="10" spans="1:9" ht="23.4" customHeight="1" x14ac:dyDescent="0.2">
      <c r="A10" s="32">
        <v>7008</v>
      </c>
      <c r="B10" s="29" t="s">
        <v>87</v>
      </c>
      <c r="C10" s="30" t="s">
        <v>281</v>
      </c>
      <c r="D10" s="21"/>
      <c r="E10" s="21">
        <v>50</v>
      </c>
      <c r="F10" s="22"/>
      <c r="G10" s="22">
        <v>50</v>
      </c>
      <c r="H10" s="21">
        <f>G10-E10</f>
        <v>0</v>
      </c>
      <c r="I10" s="33">
        <f>(G10-E10)/E10</f>
        <v>0</v>
      </c>
    </row>
    <row r="11" spans="1:9" ht="15.6" customHeight="1" x14ac:dyDescent="0.2">
      <c r="A11" s="56" t="s">
        <v>117</v>
      </c>
      <c r="B11" s="57"/>
      <c r="C11" s="57"/>
      <c r="D11" s="57"/>
      <c r="E11" s="57"/>
      <c r="F11" s="57"/>
      <c r="G11" s="57"/>
      <c r="H11" s="57"/>
      <c r="I11" s="58"/>
    </row>
    <row r="12" spans="1:9" ht="23.4" customHeight="1" x14ac:dyDescent="0.2">
      <c r="A12" s="32">
        <v>6201</v>
      </c>
      <c r="B12" s="19" t="s">
        <v>125</v>
      </c>
      <c r="C12" s="30" t="s">
        <v>282</v>
      </c>
      <c r="D12" s="21">
        <v>400</v>
      </c>
      <c r="E12" s="21" t="s">
        <v>89</v>
      </c>
      <c r="F12" s="22">
        <v>500</v>
      </c>
      <c r="G12" s="22"/>
      <c r="H12" s="21">
        <f>F12-D12</f>
        <v>100</v>
      </c>
      <c r="I12" s="33">
        <f>(F12-D12)/D12</f>
        <v>0.25</v>
      </c>
    </row>
    <row r="13" spans="1:9" ht="23.4" customHeight="1" x14ac:dyDescent="0.2">
      <c r="A13" s="32">
        <v>7201</v>
      </c>
      <c r="B13" s="19" t="s">
        <v>88</v>
      </c>
      <c r="C13" s="30" t="s">
        <v>283</v>
      </c>
      <c r="D13" s="21"/>
      <c r="E13" s="21">
        <v>300</v>
      </c>
      <c r="F13" s="22"/>
      <c r="G13" s="22">
        <v>300</v>
      </c>
      <c r="H13" s="21">
        <f>G13-E13</f>
        <v>0</v>
      </c>
      <c r="I13" s="33">
        <f>(G13-E13)/E13</f>
        <v>0</v>
      </c>
    </row>
    <row r="14" spans="1:9" ht="23.4" customHeight="1" x14ac:dyDescent="0.2">
      <c r="A14" s="32">
        <v>6203</v>
      </c>
      <c r="B14" s="29" t="s">
        <v>284</v>
      </c>
      <c r="C14" s="30" t="s">
        <v>285</v>
      </c>
      <c r="D14" s="21">
        <v>100</v>
      </c>
      <c r="E14" s="21"/>
      <c r="F14" s="22">
        <v>200</v>
      </c>
      <c r="G14" s="22"/>
      <c r="H14" s="21">
        <f>F14-D14</f>
        <v>100</v>
      </c>
      <c r="I14" s="33">
        <f>(F14-D14)/D14</f>
        <v>1</v>
      </c>
    </row>
    <row r="15" spans="1:9" ht="23.4" customHeight="1" x14ac:dyDescent="0.2">
      <c r="A15" s="32">
        <v>7203</v>
      </c>
      <c r="B15" s="29" t="s">
        <v>284</v>
      </c>
      <c r="C15" s="30" t="s">
        <v>285</v>
      </c>
      <c r="D15" s="21"/>
      <c r="E15" s="21">
        <v>100</v>
      </c>
      <c r="F15" s="22"/>
      <c r="G15" s="22">
        <v>100</v>
      </c>
      <c r="H15" s="21">
        <f>G15-E15</f>
        <v>0</v>
      </c>
      <c r="I15" s="33">
        <f>(G15-E15)/E15</f>
        <v>0</v>
      </c>
    </row>
    <row r="16" spans="1:9" ht="23.4" customHeight="1" x14ac:dyDescent="0.2">
      <c r="A16" s="32">
        <v>6204</v>
      </c>
      <c r="B16" s="29" t="s">
        <v>286</v>
      </c>
      <c r="C16" s="30" t="s">
        <v>287</v>
      </c>
      <c r="D16" s="21">
        <v>100</v>
      </c>
      <c r="E16" s="21"/>
      <c r="F16" s="22">
        <v>200</v>
      </c>
      <c r="G16" s="22"/>
      <c r="H16" s="21">
        <f>F16-D16</f>
        <v>100</v>
      </c>
      <c r="I16" s="33">
        <f>(F16-D16)/D16</f>
        <v>1</v>
      </c>
    </row>
    <row r="17" spans="1:9" ht="23.4" customHeight="1" x14ac:dyDescent="0.2">
      <c r="A17" s="32">
        <v>7204</v>
      </c>
      <c r="B17" s="29" t="s">
        <v>286</v>
      </c>
      <c r="C17" s="30" t="s">
        <v>287</v>
      </c>
      <c r="D17" s="21"/>
      <c r="E17" s="21">
        <v>100</v>
      </c>
      <c r="F17" s="22"/>
      <c r="G17" s="22">
        <v>100</v>
      </c>
      <c r="H17" s="21">
        <f>G17-E17</f>
        <v>0</v>
      </c>
      <c r="I17" s="33">
        <f>(G17-E17)/E17</f>
        <v>0</v>
      </c>
    </row>
    <row r="18" spans="1:9" ht="23.4" customHeight="1" x14ac:dyDescent="0.2">
      <c r="A18" s="32">
        <v>6205</v>
      </c>
      <c r="B18" s="29" t="s">
        <v>288</v>
      </c>
      <c r="C18" s="30" t="s">
        <v>289</v>
      </c>
      <c r="D18" s="21">
        <v>100</v>
      </c>
      <c r="E18" s="21"/>
      <c r="F18" s="22">
        <v>200</v>
      </c>
      <c r="G18" s="22"/>
      <c r="H18" s="21">
        <f>F18-D18</f>
        <v>100</v>
      </c>
      <c r="I18" s="33">
        <f>(F18-D18)/D18</f>
        <v>1</v>
      </c>
    </row>
    <row r="19" spans="1:9" ht="23.4" customHeight="1" x14ac:dyDescent="0.2">
      <c r="A19" s="32">
        <v>7205</v>
      </c>
      <c r="B19" s="29" t="s">
        <v>288</v>
      </c>
      <c r="C19" s="30" t="s">
        <v>289</v>
      </c>
      <c r="D19" s="21"/>
      <c r="E19" s="21">
        <v>100</v>
      </c>
      <c r="F19" s="22"/>
      <c r="G19" s="22">
        <v>100</v>
      </c>
      <c r="H19" s="21">
        <f>G19-E19</f>
        <v>0</v>
      </c>
      <c r="I19" s="33">
        <f>(G19-E19)/E19</f>
        <v>0</v>
      </c>
    </row>
    <row r="20" spans="1:9" ht="23.4" customHeight="1" x14ac:dyDescent="0.2">
      <c r="A20" s="32">
        <v>6206</v>
      </c>
      <c r="B20" s="29" t="s">
        <v>290</v>
      </c>
      <c r="C20" s="30" t="s">
        <v>291</v>
      </c>
      <c r="D20" s="21">
        <v>100</v>
      </c>
      <c r="E20" s="21"/>
      <c r="F20" s="22">
        <v>200</v>
      </c>
      <c r="G20" s="22"/>
      <c r="H20" s="21">
        <f>F20-D20</f>
        <v>100</v>
      </c>
      <c r="I20" s="33">
        <f>(F20-D20)/D20</f>
        <v>1</v>
      </c>
    </row>
    <row r="21" spans="1:9" ht="23.4" customHeight="1" x14ac:dyDescent="0.2">
      <c r="A21" s="32">
        <v>7206</v>
      </c>
      <c r="B21" s="29" t="s">
        <v>290</v>
      </c>
      <c r="C21" s="30" t="s">
        <v>291</v>
      </c>
      <c r="D21" s="21"/>
      <c r="E21" s="21">
        <v>100</v>
      </c>
      <c r="F21" s="22"/>
      <c r="G21" s="22">
        <v>100</v>
      </c>
      <c r="H21" s="21">
        <f>G21-E21</f>
        <v>0</v>
      </c>
      <c r="I21" s="33">
        <f>(G21-E21)/E21</f>
        <v>0</v>
      </c>
    </row>
    <row r="22" spans="1:9" ht="23.4" customHeight="1" x14ac:dyDescent="0.2">
      <c r="A22" s="32">
        <v>6207</v>
      </c>
      <c r="B22" s="29" t="s">
        <v>292</v>
      </c>
      <c r="C22" s="30" t="s">
        <v>293</v>
      </c>
      <c r="D22" s="21">
        <v>100</v>
      </c>
      <c r="E22" s="21"/>
      <c r="F22" s="22">
        <v>200</v>
      </c>
      <c r="G22" s="22"/>
      <c r="H22" s="21">
        <f>F22-D22</f>
        <v>100</v>
      </c>
      <c r="I22" s="33">
        <f>(F22-D22)/D22</f>
        <v>1</v>
      </c>
    </row>
    <row r="23" spans="1:9" ht="23.4" customHeight="1" x14ac:dyDescent="0.2">
      <c r="A23" s="32">
        <v>7207</v>
      </c>
      <c r="B23" s="29" t="s">
        <v>292</v>
      </c>
      <c r="C23" s="30" t="s">
        <v>293</v>
      </c>
      <c r="D23" s="21"/>
      <c r="E23" s="21">
        <v>100</v>
      </c>
      <c r="F23" s="22"/>
      <c r="G23" s="22">
        <v>100</v>
      </c>
      <c r="H23" s="21">
        <f>G23-E23</f>
        <v>0</v>
      </c>
      <c r="I23" s="33">
        <f>(G23-E23)/E23</f>
        <v>0</v>
      </c>
    </row>
    <row r="24" spans="1:9" ht="23.4" customHeight="1" x14ac:dyDescent="0.2">
      <c r="A24" s="32">
        <v>6208</v>
      </c>
      <c r="B24" s="29" t="s">
        <v>294</v>
      </c>
      <c r="C24" s="30" t="s">
        <v>295</v>
      </c>
      <c r="D24" s="21">
        <v>200</v>
      </c>
      <c r="E24" s="21"/>
      <c r="F24" s="22">
        <v>300</v>
      </c>
      <c r="G24" s="22"/>
      <c r="H24" s="21">
        <f>F24-D24</f>
        <v>100</v>
      </c>
      <c r="I24" s="33">
        <f>(F24-D24)/D24</f>
        <v>0.5</v>
      </c>
    </row>
    <row r="25" spans="1:9" ht="23.4" customHeight="1" x14ac:dyDescent="0.2">
      <c r="A25" s="32">
        <v>7208</v>
      </c>
      <c r="B25" s="29" t="s">
        <v>294</v>
      </c>
      <c r="C25" s="30" t="s">
        <v>295</v>
      </c>
      <c r="D25" s="21"/>
      <c r="E25" s="21">
        <v>200</v>
      </c>
      <c r="F25" s="22"/>
      <c r="G25" s="22">
        <v>200</v>
      </c>
      <c r="H25" s="21">
        <f>G25-E25</f>
        <v>0</v>
      </c>
      <c r="I25" s="33">
        <f>(G25-E25)/E25</f>
        <v>0</v>
      </c>
    </row>
    <row r="26" spans="1:9" ht="23.4" customHeight="1" x14ac:dyDescent="0.2">
      <c r="A26" s="32">
        <v>6210</v>
      </c>
      <c r="B26" s="29" t="s">
        <v>296</v>
      </c>
      <c r="C26" s="30" t="s">
        <v>297</v>
      </c>
      <c r="D26" s="21">
        <v>100</v>
      </c>
      <c r="E26" s="21"/>
      <c r="F26" s="22">
        <v>200</v>
      </c>
      <c r="G26" s="22"/>
      <c r="H26" s="21">
        <f>F26-D26</f>
        <v>100</v>
      </c>
      <c r="I26" s="33">
        <f>(F26-D26)/D26</f>
        <v>1</v>
      </c>
    </row>
    <row r="27" spans="1:9" ht="23.4" customHeight="1" x14ac:dyDescent="0.2">
      <c r="A27" s="32">
        <v>7210</v>
      </c>
      <c r="B27" s="29" t="s">
        <v>296</v>
      </c>
      <c r="C27" s="30" t="s">
        <v>297</v>
      </c>
      <c r="D27" s="21"/>
      <c r="E27" s="21">
        <v>100</v>
      </c>
      <c r="F27" s="22"/>
      <c r="G27" s="22">
        <v>100</v>
      </c>
      <c r="H27" s="21">
        <f>G27-E27</f>
        <v>0</v>
      </c>
      <c r="I27" s="33">
        <f>(G27-E27)/E27</f>
        <v>0</v>
      </c>
    </row>
    <row r="28" spans="1:9" ht="23.4" customHeight="1" x14ac:dyDescent="0.2">
      <c r="A28" s="32">
        <v>6211</v>
      </c>
      <c r="B28" s="29" t="s">
        <v>298</v>
      </c>
      <c r="C28" s="30" t="s">
        <v>299</v>
      </c>
      <c r="D28" s="21">
        <v>100</v>
      </c>
      <c r="E28" s="21"/>
      <c r="F28" s="22">
        <v>200</v>
      </c>
      <c r="G28" s="22"/>
      <c r="H28" s="21">
        <f>F28-D28</f>
        <v>100</v>
      </c>
      <c r="I28" s="33">
        <f>(F28-D28)/D28</f>
        <v>1</v>
      </c>
    </row>
    <row r="29" spans="1:9" ht="23.4" customHeight="1" x14ac:dyDescent="0.2">
      <c r="A29" s="32">
        <v>7211</v>
      </c>
      <c r="B29" s="29" t="s">
        <v>298</v>
      </c>
      <c r="C29" s="30" t="s">
        <v>299</v>
      </c>
      <c r="D29" s="21"/>
      <c r="E29" s="21">
        <v>100</v>
      </c>
      <c r="F29" s="22"/>
      <c r="G29" s="22">
        <v>100</v>
      </c>
      <c r="H29" s="21">
        <f>G29-E29</f>
        <v>0</v>
      </c>
      <c r="I29" s="33">
        <f>(G29-E29)/E29</f>
        <v>0</v>
      </c>
    </row>
    <row r="30" spans="1:9" ht="23.4" customHeight="1" x14ac:dyDescent="0.2">
      <c r="A30" s="32">
        <v>6212</v>
      </c>
      <c r="B30" s="29" t="s">
        <v>300</v>
      </c>
      <c r="C30" s="30" t="s">
        <v>301</v>
      </c>
      <c r="D30" s="21">
        <v>100</v>
      </c>
      <c r="E30" s="21"/>
      <c r="F30" s="22">
        <v>200</v>
      </c>
      <c r="G30" s="22"/>
      <c r="H30" s="21">
        <f>F30-D30</f>
        <v>100</v>
      </c>
      <c r="I30" s="33">
        <f>(F30-D30)/D30</f>
        <v>1</v>
      </c>
    </row>
    <row r="31" spans="1:9" ht="23.4" customHeight="1" x14ac:dyDescent="0.2">
      <c r="A31" s="32">
        <v>7212</v>
      </c>
      <c r="B31" s="29" t="s">
        <v>300</v>
      </c>
      <c r="C31" s="30" t="s">
        <v>301</v>
      </c>
      <c r="D31" s="21"/>
      <c r="E31" s="21">
        <v>100</v>
      </c>
      <c r="F31" s="22"/>
      <c r="G31" s="22">
        <v>100</v>
      </c>
      <c r="H31" s="21">
        <f>G31-E31</f>
        <v>0</v>
      </c>
      <c r="I31" s="33">
        <f>(G31-E31)/E31</f>
        <v>0</v>
      </c>
    </row>
    <row r="32" spans="1:9" ht="23.4" customHeight="1" x14ac:dyDescent="0.2">
      <c r="A32" s="32">
        <v>6213</v>
      </c>
      <c r="B32" s="29" t="s">
        <v>302</v>
      </c>
      <c r="C32" s="30" t="s">
        <v>303</v>
      </c>
      <c r="D32" s="21">
        <v>100</v>
      </c>
      <c r="E32" s="21"/>
      <c r="F32" s="22">
        <v>200</v>
      </c>
      <c r="G32" s="22"/>
      <c r="H32" s="21">
        <f>F32-D32</f>
        <v>100</v>
      </c>
      <c r="I32" s="33">
        <f>(F32-D32)/D32</f>
        <v>1</v>
      </c>
    </row>
    <row r="33" spans="1:9" ht="23.4" customHeight="1" x14ac:dyDescent="0.2">
      <c r="A33" s="32">
        <v>7213</v>
      </c>
      <c r="B33" s="29" t="s">
        <v>302</v>
      </c>
      <c r="C33" s="30" t="s">
        <v>303</v>
      </c>
      <c r="D33" s="21"/>
      <c r="E33" s="21">
        <v>100</v>
      </c>
      <c r="F33" s="22"/>
      <c r="G33" s="22">
        <v>100</v>
      </c>
      <c r="H33" s="21">
        <f>G33-E33</f>
        <v>0</v>
      </c>
      <c r="I33" s="33">
        <f>(G33-E33)/E33</f>
        <v>0</v>
      </c>
    </row>
    <row r="34" spans="1:9" ht="23.4" customHeight="1" x14ac:dyDescent="0.2">
      <c r="A34" s="32">
        <v>6214</v>
      </c>
      <c r="B34" s="29" t="s">
        <v>304</v>
      </c>
      <c r="C34" s="30" t="s">
        <v>305</v>
      </c>
      <c r="D34" s="21">
        <v>100</v>
      </c>
      <c r="E34" s="21"/>
      <c r="F34" s="22">
        <v>200</v>
      </c>
      <c r="G34" s="22"/>
      <c r="H34" s="21">
        <f>F34-D34</f>
        <v>100</v>
      </c>
      <c r="I34" s="33">
        <f>(F34-D34)/D34</f>
        <v>1</v>
      </c>
    </row>
    <row r="35" spans="1:9" ht="23.4" customHeight="1" x14ac:dyDescent="0.2">
      <c r="A35" s="32">
        <v>7214</v>
      </c>
      <c r="B35" s="29" t="s">
        <v>304</v>
      </c>
      <c r="C35" s="30" t="s">
        <v>305</v>
      </c>
      <c r="D35" s="21"/>
      <c r="E35" s="21">
        <v>100</v>
      </c>
      <c r="F35" s="22"/>
      <c r="G35" s="22">
        <v>100</v>
      </c>
      <c r="H35" s="21">
        <f>G35-E35</f>
        <v>0</v>
      </c>
      <c r="I35" s="33">
        <f>(G35-E35)/E35</f>
        <v>0</v>
      </c>
    </row>
    <row r="36" spans="1:9" ht="15.6" customHeight="1" x14ac:dyDescent="0.2">
      <c r="A36" s="56" t="s">
        <v>118</v>
      </c>
      <c r="B36" s="57"/>
      <c r="C36" s="57"/>
      <c r="D36" s="57"/>
      <c r="E36" s="57"/>
      <c r="F36" s="57"/>
      <c r="G36" s="57"/>
      <c r="H36" s="57"/>
      <c r="I36" s="58"/>
    </row>
    <row r="37" spans="1:9" ht="23.4" customHeight="1" x14ac:dyDescent="0.2">
      <c r="A37" s="32">
        <v>6002</v>
      </c>
      <c r="B37" s="29" t="s">
        <v>271</v>
      </c>
      <c r="C37" s="30" t="s">
        <v>272</v>
      </c>
      <c r="D37" s="21">
        <v>100</v>
      </c>
      <c r="E37" s="21"/>
      <c r="F37" s="22">
        <v>200</v>
      </c>
      <c r="G37" s="22"/>
      <c r="H37" s="21">
        <f>F37-D37</f>
        <v>100</v>
      </c>
      <c r="I37" s="33">
        <f>(F37-D37)/D37</f>
        <v>1</v>
      </c>
    </row>
    <row r="38" spans="1:9" ht="23.4" customHeight="1" x14ac:dyDescent="0.2">
      <c r="A38" s="32">
        <v>7002</v>
      </c>
      <c r="B38" s="29" t="s">
        <v>271</v>
      </c>
      <c r="C38" s="30" t="s">
        <v>272</v>
      </c>
      <c r="D38" s="21"/>
      <c r="E38" s="21">
        <v>100</v>
      </c>
      <c r="F38" s="22"/>
      <c r="G38" s="22">
        <v>100</v>
      </c>
      <c r="H38" s="21">
        <f>G38-E38</f>
        <v>0</v>
      </c>
      <c r="I38" s="33">
        <f>(G38-E38)/E38</f>
        <v>0</v>
      </c>
    </row>
    <row r="39" spans="1:9" ht="23.4" customHeight="1" x14ac:dyDescent="0.2">
      <c r="A39" s="32">
        <v>6003</v>
      </c>
      <c r="B39" s="29" t="s">
        <v>273</v>
      </c>
      <c r="C39" s="30" t="s">
        <v>274</v>
      </c>
      <c r="D39" s="21">
        <v>100</v>
      </c>
      <c r="E39" s="21"/>
      <c r="F39" s="22">
        <v>200</v>
      </c>
      <c r="G39" s="22"/>
      <c r="H39" s="21">
        <f>F39-D39</f>
        <v>100</v>
      </c>
      <c r="I39" s="33">
        <f>(F39-D39)/D39</f>
        <v>1</v>
      </c>
    </row>
    <row r="40" spans="1:9" ht="23.4" customHeight="1" x14ac:dyDescent="0.2">
      <c r="A40" s="32">
        <v>7003</v>
      </c>
      <c r="B40" s="29" t="s">
        <v>273</v>
      </c>
      <c r="C40" s="30" t="s">
        <v>274</v>
      </c>
      <c r="D40" s="21"/>
      <c r="E40" s="21">
        <v>100</v>
      </c>
      <c r="F40" s="22"/>
      <c r="G40" s="22">
        <v>100</v>
      </c>
      <c r="H40" s="21">
        <f>G40-E40</f>
        <v>0</v>
      </c>
      <c r="I40" s="33">
        <f>(G40-E40)/E40</f>
        <v>0</v>
      </c>
    </row>
    <row r="41" spans="1:9" ht="23.4" customHeight="1" x14ac:dyDescent="0.2">
      <c r="A41" s="32">
        <v>6004</v>
      </c>
      <c r="B41" s="29" t="s">
        <v>275</v>
      </c>
      <c r="C41" s="30" t="s">
        <v>276</v>
      </c>
      <c r="D41" s="21">
        <v>150</v>
      </c>
      <c r="E41" s="21"/>
      <c r="F41" s="22">
        <v>350</v>
      </c>
      <c r="G41" s="22"/>
      <c r="H41" s="21">
        <f>F41-D41</f>
        <v>200</v>
      </c>
      <c r="I41" s="33">
        <f>(F41-D41)/D41</f>
        <v>1.3333333333333333</v>
      </c>
    </row>
    <row r="42" spans="1:9" ht="23.4" customHeight="1" x14ac:dyDescent="0.2">
      <c r="A42" s="32">
        <v>7004</v>
      </c>
      <c r="B42" s="29" t="s">
        <v>275</v>
      </c>
      <c r="C42" s="30" t="s">
        <v>276</v>
      </c>
      <c r="D42" s="21"/>
      <c r="E42" s="21">
        <v>150</v>
      </c>
      <c r="F42" s="22"/>
      <c r="G42" s="22">
        <v>250</v>
      </c>
      <c r="H42" s="21">
        <f>G42-E42</f>
        <v>100</v>
      </c>
      <c r="I42" s="33">
        <f>(G42-E42)/E42</f>
        <v>0.66666666666666663</v>
      </c>
    </row>
    <row r="43" spans="1:9" ht="15.6" customHeight="1" x14ac:dyDescent="0.2">
      <c r="A43" s="56" t="s">
        <v>119</v>
      </c>
      <c r="B43" s="57"/>
      <c r="C43" s="57"/>
      <c r="D43" s="57"/>
      <c r="E43" s="57"/>
      <c r="F43" s="57"/>
      <c r="G43" s="57"/>
      <c r="H43" s="57"/>
      <c r="I43" s="58"/>
    </row>
    <row r="44" spans="1:9" ht="23.4" customHeight="1" x14ac:dyDescent="0.2">
      <c r="A44" s="32">
        <v>6901</v>
      </c>
      <c r="B44" s="19" t="s">
        <v>316</v>
      </c>
      <c r="C44" s="18" t="s">
        <v>317</v>
      </c>
      <c r="D44" s="21">
        <v>100</v>
      </c>
      <c r="E44" s="21"/>
      <c r="F44" s="22">
        <v>200</v>
      </c>
      <c r="G44" s="22"/>
      <c r="H44" s="21">
        <f>F44-D44</f>
        <v>100</v>
      </c>
      <c r="I44" s="33">
        <f>(F44-D44)/D44</f>
        <v>1</v>
      </c>
    </row>
    <row r="45" spans="1:9" ht="23.4" customHeight="1" x14ac:dyDescent="0.2">
      <c r="A45" s="32">
        <v>7901</v>
      </c>
      <c r="B45" s="19" t="s">
        <v>316</v>
      </c>
      <c r="C45" s="18" t="s">
        <v>317</v>
      </c>
      <c r="D45" s="21"/>
      <c r="E45" s="21">
        <v>100</v>
      </c>
      <c r="F45" s="22"/>
      <c r="G45" s="22">
        <v>100</v>
      </c>
      <c r="H45" s="21">
        <f>G45-E45</f>
        <v>0</v>
      </c>
      <c r="I45" s="33">
        <f>(G45-E45)/E45</f>
        <v>0</v>
      </c>
    </row>
    <row r="46" spans="1:9" ht="23.4" customHeight="1" x14ac:dyDescent="0.2">
      <c r="A46" s="32">
        <v>6902</v>
      </c>
      <c r="B46" s="19" t="s">
        <v>318</v>
      </c>
      <c r="C46" s="18" t="s">
        <v>319</v>
      </c>
      <c r="D46" s="21">
        <v>150</v>
      </c>
      <c r="E46" s="21"/>
      <c r="F46" s="22">
        <v>250</v>
      </c>
      <c r="G46" s="22"/>
      <c r="H46" s="21">
        <f>F46-D46</f>
        <v>100</v>
      </c>
      <c r="I46" s="33">
        <f>(F46-D46)/D46</f>
        <v>0.66666666666666663</v>
      </c>
    </row>
    <row r="47" spans="1:9" ht="23.4" customHeight="1" x14ac:dyDescent="0.2">
      <c r="A47" s="32">
        <v>7902</v>
      </c>
      <c r="B47" s="19" t="s">
        <v>318</v>
      </c>
      <c r="C47" s="18" t="s">
        <v>319</v>
      </c>
      <c r="D47" s="21"/>
      <c r="E47" s="21">
        <v>150</v>
      </c>
      <c r="F47" s="22"/>
      <c r="G47" s="22">
        <v>150</v>
      </c>
      <c r="H47" s="21">
        <f>G47-E47</f>
        <v>0</v>
      </c>
      <c r="I47" s="33">
        <f>(G47-E47)/E47</f>
        <v>0</v>
      </c>
    </row>
    <row r="48" spans="1:9" ht="23.4" customHeight="1" x14ac:dyDescent="0.2">
      <c r="A48" s="32">
        <v>6903</v>
      </c>
      <c r="B48" s="19" t="s">
        <v>320</v>
      </c>
      <c r="C48" s="18" t="s">
        <v>321</v>
      </c>
      <c r="D48" s="21">
        <v>100</v>
      </c>
      <c r="E48" s="21"/>
      <c r="F48" s="22">
        <v>200</v>
      </c>
      <c r="G48" s="22"/>
      <c r="H48" s="21">
        <f>F48-D48</f>
        <v>100</v>
      </c>
      <c r="I48" s="33">
        <f>(F48-D48)/D48</f>
        <v>1</v>
      </c>
    </row>
    <row r="49" spans="1:9" ht="23.4" customHeight="1" x14ac:dyDescent="0.2">
      <c r="A49" s="32">
        <v>7903</v>
      </c>
      <c r="B49" s="19" t="s">
        <v>320</v>
      </c>
      <c r="C49" s="18" t="s">
        <v>321</v>
      </c>
      <c r="D49" s="21"/>
      <c r="E49" s="21">
        <v>100</v>
      </c>
      <c r="F49" s="22"/>
      <c r="G49" s="22">
        <v>100</v>
      </c>
      <c r="H49" s="21">
        <f>G49-E49</f>
        <v>0</v>
      </c>
      <c r="I49" s="33">
        <f>(G49-E49)/E49</f>
        <v>0</v>
      </c>
    </row>
    <row r="50" spans="1:9" ht="23.4" customHeight="1" x14ac:dyDescent="0.2">
      <c r="A50" s="32">
        <v>6904</v>
      </c>
      <c r="B50" s="19" t="s">
        <v>322</v>
      </c>
      <c r="C50" s="18" t="s">
        <v>323</v>
      </c>
      <c r="D50" s="21">
        <v>100</v>
      </c>
      <c r="E50" s="21"/>
      <c r="F50" s="22">
        <v>200</v>
      </c>
      <c r="G50" s="22"/>
      <c r="H50" s="21">
        <f>F50-D50</f>
        <v>100</v>
      </c>
      <c r="I50" s="33">
        <f>(F50-D50)/D50</f>
        <v>1</v>
      </c>
    </row>
    <row r="51" spans="1:9" ht="23.4" customHeight="1" x14ac:dyDescent="0.2">
      <c r="A51" s="32">
        <v>7904</v>
      </c>
      <c r="B51" s="19" t="s">
        <v>322</v>
      </c>
      <c r="C51" s="18" t="s">
        <v>323</v>
      </c>
      <c r="D51" s="21"/>
      <c r="E51" s="21">
        <v>100</v>
      </c>
      <c r="F51" s="22"/>
      <c r="G51" s="22">
        <v>100</v>
      </c>
      <c r="H51" s="21">
        <f>G51-E51</f>
        <v>0</v>
      </c>
      <c r="I51" s="33">
        <f>(G51-E51)/E51</f>
        <v>0</v>
      </c>
    </row>
    <row r="52" spans="1:9" ht="23.4" customHeight="1" x14ac:dyDescent="0.2">
      <c r="A52" s="32">
        <v>6905</v>
      </c>
      <c r="B52" s="19" t="s">
        <v>324</v>
      </c>
      <c r="C52" s="18" t="s">
        <v>325</v>
      </c>
      <c r="D52" s="21">
        <v>100</v>
      </c>
      <c r="E52" s="21"/>
      <c r="F52" s="22">
        <v>200</v>
      </c>
      <c r="G52" s="22"/>
      <c r="H52" s="21">
        <f>F52-D52</f>
        <v>100</v>
      </c>
      <c r="I52" s="33">
        <f>(F52-D52)/D52</f>
        <v>1</v>
      </c>
    </row>
    <row r="53" spans="1:9" ht="23.4" customHeight="1" x14ac:dyDescent="0.2">
      <c r="A53" s="32">
        <v>7905</v>
      </c>
      <c r="B53" s="19" t="s">
        <v>324</v>
      </c>
      <c r="C53" s="18" t="s">
        <v>325</v>
      </c>
      <c r="D53" s="21"/>
      <c r="E53" s="21">
        <v>100</v>
      </c>
      <c r="F53" s="22"/>
      <c r="G53" s="22">
        <v>100</v>
      </c>
      <c r="H53" s="21">
        <f>G53-E53</f>
        <v>0</v>
      </c>
      <c r="I53" s="33">
        <f>(G53-E53)/E53</f>
        <v>0</v>
      </c>
    </row>
    <row r="54" spans="1:9" ht="23.4" customHeight="1" x14ac:dyDescent="0.2">
      <c r="A54" s="32">
        <v>6906</v>
      </c>
      <c r="B54" s="19" t="s">
        <v>326</v>
      </c>
      <c r="C54" s="18" t="s">
        <v>327</v>
      </c>
      <c r="D54" s="21">
        <v>100</v>
      </c>
      <c r="E54" s="21"/>
      <c r="F54" s="22">
        <v>200</v>
      </c>
      <c r="G54" s="22"/>
      <c r="H54" s="21">
        <f>F54-D54</f>
        <v>100</v>
      </c>
      <c r="I54" s="33">
        <f>(F54-D54)/D54</f>
        <v>1</v>
      </c>
    </row>
    <row r="55" spans="1:9" ht="23.4" customHeight="1" x14ac:dyDescent="0.2">
      <c r="A55" s="32">
        <v>7906</v>
      </c>
      <c r="B55" s="19" t="s">
        <v>326</v>
      </c>
      <c r="C55" s="18" t="s">
        <v>327</v>
      </c>
      <c r="D55" s="21"/>
      <c r="E55" s="21">
        <v>100</v>
      </c>
      <c r="F55" s="22"/>
      <c r="G55" s="22">
        <v>100</v>
      </c>
      <c r="H55" s="21">
        <f>G55-E55</f>
        <v>0</v>
      </c>
      <c r="I55" s="33">
        <f>(G55-E55)/E55</f>
        <v>0</v>
      </c>
    </row>
    <row r="56" spans="1:9" ht="23.4" customHeight="1" x14ac:dyDescent="0.2">
      <c r="A56" s="32">
        <v>6907</v>
      </c>
      <c r="B56" s="19" t="s">
        <v>328</v>
      </c>
      <c r="C56" s="18" t="s">
        <v>329</v>
      </c>
      <c r="D56" s="21">
        <v>100</v>
      </c>
      <c r="E56" s="21"/>
      <c r="F56" s="22">
        <v>200</v>
      </c>
      <c r="G56" s="22"/>
      <c r="H56" s="21">
        <f>F56-D56</f>
        <v>100</v>
      </c>
      <c r="I56" s="33">
        <f>(F56-D56)/D56</f>
        <v>1</v>
      </c>
    </row>
    <row r="57" spans="1:9" ht="23.4" customHeight="1" x14ac:dyDescent="0.2">
      <c r="A57" s="32">
        <v>7907</v>
      </c>
      <c r="B57" s="19" t="s">
        <v>328</v>
      </c>
      <c r="C57" s="18" t="s">
        <v>329</v>
      </c>
      <c r="D57" s="21"/>
      <c r="E57" s="21">
        <v>100</v>
      </c>
      <c r="F57" s="22"/>
      <c r="G57" s="22">
        <v>100</v>
      </c>
      <c r="H57" s="21">
        <f>G57-E57</f>
        <v>0</v>
      </c>
      <c r="I57" s="33">
        <f>(G57-E57)/E57</f>
        <v>0</v>
      </c>
    </row>
    <row r="58" spans="1:9" ht="23.4" customHeight="1" x14ac:dyDescent="0.2">
      <c r="A58" s="32">
        <v>6908</v>
      </c>
      <c r="B58" s="19" t="s">
        <v>330</v>
      </c>
      <c r="C58" s="18" t="s">
        <v>331</v>
      </c>
      <c r="D58" s="21">
        <v>100</v>
      </c>
      <c r="E58" s="21"/>
      <c r="F58" s="22">
        <v>200</v>
      </c>
      <c r="G58" s="22"/>
      <c r="H58" s="21">
        <f>F58-D58</f>
        <v>100</v>
      </c>
      <c r="I58" s="33">
        <f>(F58-D58)/D58</f>
        <v>1</v>
      </c>
    </row>
    <row r="59" spans="1:9" ht="23.4" customHeight="1" x14ac:dyDescent="0.2">
      <c r="A59" s="32">
        <v>7908</v>
      </c>
      <c r="B59" s="19" t="s">
        <v>330</v>
      </c>
      <c r="C59" s="18" t="s">
        <v>331</v>
      </c>
      <c r="D59" s="21"/>
      <c r="E59" s="21">
        <v>100</v>
      </c>
      <c r="F59" s="22"/>
      <c r="G59" s="22">
        <v>100</v>
      </c>
      <c r="H59" s="21">
        <f>G59-E59</f>
        <v>0</v>
      </c>
      <c r="I59" s="33">
        <f>(G59-E59)/E59</f>
        <v>0</v>
      </c>
    </row>
    <row r="60" spans="1:9" ht="15.6" customHeight="1" x14ac:dyDescent="0.3">
      <c r="A60" s="59" t="s">
        <v>120</v>
      </c>
      <c r="B60" s="60"/>
      <c r="C60" s="60"/>
      <c r="D60" s="60"/>
      <c r="E60" s="60"/>
      <c r="F60" s="60"/>
      <c r="G60" s="60"/>
      <c r="H60" s="60"/>
      <c r="I60" s="61"/>
    </row>
    <row r="61" spans="1:9" ht="23.4" customHeight="1" x14ac:dyDescent="0.2">
      <c r="A61" s="32">
        <v>6401</v>
      </c>
      <c r="B61" s="29" t="s">
        <v>306</v>
      </c>
      <c r="C61" s="30" t="s">
        <v>307</v>
      </c>
      <c r="D61" s="21">
        <v>300</v>
      </c>
      <c r="E61" s="21"/>
      <c r="F61" s="22">
        <v>500</v>
      </c>
      <c r="G61" s="22"/>
      <c r="H61" s="21">
        <f>F61-D61</f>
        <v>200</v>
      </c>
      <c r="I61" s="33">
        <f>(F61-D61)/D61</f>
        <v>0.66666666666666663</v>
      </c>
    </row>
    <row r="62" spans="1:9" ht="23.4" customHeight="1" x14ac:dyDescent="0.2">
      <c r="A62" s="32">
        <v>7401</v>
      </c>
      <c r="B62" s="29" t="s">
        <v>306</v>
      </c>
      <c r="C62" s="30" t="s">
        <v>307</v>
      </c>
      <c r="D62" s="21"/>
      <c r="E62" s="21">
        <v>300</v>
      </c>
      <c r="F62" s="22"/>
      <c r="G62" s="22">
        <v>400</v>
      </c>
      <c r="H62" s="21">
        <f>G62-E62</f>
        <v>100</v>
      </c>
      <c r="I62" s="33">
        <f>(G62-E62)/E62</f>
        <v>0.33333333333333331</v>
      </c>
    </row>
    <row r="63" spans="1:9" ht="23.4" customHeight="1" x14ac:dyDescent="0.2">
      <c r="A63" s="32">
        <v>6402</v>
      </c>
      <c r="B63" s="29" t="s">
        <v>308</v>
      </c>
      <c r="C63" s="30" t="s">
        <v>309</v>
      </c>
      <c r="D63" s="21">
        <v>300</v>
      </c>
      <c r="E63" s="21"/>
      <c r="F63" s="22">
        <v>500</v>
      </c>
      <c r="G63" s="22"/>
      <c r="H63" s="21">
        <f>F63-D63</f>
        <v>200</v>
      </c>
      <c r="I63" s="33">
        <f>(F63-D63)/D63</f>
        <v>0.66666666666666663</v>
      </c>
    </row>
    <row r="64" spans="1:9" ht="23.4" customHeight="1" x14ac:dyDescent="0.2">
      <c r="A64" s="32">
        <v>7402</v>
      </c>
      <c r="B64" s="29" t="s">
        <v>308</v>
      </c>
      <c r="C64" s="30" t="s">
        <v>309</v>
      </c>
      <c r="D64" s="21"/>
      <c r="E64" s="21">
        <v>300</v>
      </c>
      <c r="F64" s="22"/>
      <c r="G64" s="22">
        <v>400</v>
      </c>
      <c r="H64" s="21">
        <f>G64-E64</f>
        <v>100</v>
      </c>
      <c r="I64" s="33">
        <f>(G64-E64)/E64</f>
        <v>0.33333333333333331</v>
      </c>
    </row>
    <row r="65" spans="1:9" ht="23.4" customHeight="1" x14ac:dyDescent="0.2">
      <c r="A65" s="32">
        <v>6403</v>
      </c>
      <c r="B65" s="29" t="s">
        <v>310</v>
      </c>
      <c r="C65" s="30" t="s">
        <v>311</v>
      </c>
      <c r="D65" s="21">
        <v>100</v>
      </c>
      <c r="E65" s="21"/>
      <c r="F65" s="22">
        <v>300</v>
      </c>
      <c r="G65" s="22"/>
      <c r="H65" s="21">
        <f>F65-D65</f>
        <v>200</v>
      </c>
      <c r="I65" s="33">
        <f>(F65-D65)/D65</f>
        <v>2</v>
      </c>
    </row>
    <row r="66" spans="1:9" ht="23.4" customHeight="1" x14ac:dyDescent="0.2">
      <c r="A66" s="32">
        <v>7403</v>
      </c>
      <c r="B66" s="29" t="s">
        <v>310</v>
      </c>
      <c r="C66" s="30" t="s">
        <v>311</v>
      </c>
      <c r="D66" s="21"/>
      <c r="E66" s="21">
        <v>100</v>
      </c>
      <c r="F66" s="22"/>
      <c r="G66" s="22">
        <v>200</v>
      </c>
      <c r="H66" s="21">
        <f>G66-E66</f>
        <v>100</v>
      </c>
      <c r="I66" s="33">
        <f>(G66-E66)/E66</f>
        <v>1</v>
      </c>
    </row>
    <row r="67" spans="1:9" ht="23.4" customHeight="1" x14ac:dyDescent="0.2">
      <c r="A67" s="32" t="s">
        <v>235</v>
      </c>
      <c r="B67" s="19"/>
      <c r="C67" s="31" t="s">
        <v>312</v>
      </c>
      <c r="D67" s="21"/>
      <c r="E67" s="21"/>
      <c r="F67" s="22">
        <v>200</v>
      </c>
      <c r="G67" s="22"/>
      <c r="H67" s="25" t="s">
        <v>115</v>
      </c>
      <c r="I67" s="34" t="s">
        <v>115</v>
      </c>
    </row>
    <row r="68" spans="1:9" ht="23.4" customHeight="1" x14ac:dyDescent="0.2">
      <c r="A68" s="32" t="s">
        <v>235</v>
      </c>
      <c r="B68" s="19"/>
      <c r="C68" s="31" t="s">
        <v>313</v>
      </c>
      <c r="D68" s="21"/>
      <c r="E68" s="21"/>
      <c r="F68" s="22"/>
      <c r="G68" s="22">
        <v>100</v>
      </c>
      <c r="H68" s="25" t="s">
        <v>115</v>
      </c>
      <c r="I68" s="34" t="s">
        <v>115</v>
      </c>
    </row>
    <row r="69" spans="1:9" ht="23.4" customHeight="1" x14ac:dyDescent="0.2">
      <c r="A69" s="32" t="s">
        <v>235</v>
      </c>
      <c r="B69" s="19"/>
      <c r="C69" s="31" t="s">
        <v>314</v>
      </c>
      <c r="D69" s="21"/>
      <c r="E69" s="21"/>
      <c r="F69" s="22">
        <v>300</v>
      </c>
      <c r="G69" s="22"/>
      <c r="H69" s="25" t="s">
        <v>115</v>
      </c>
      <c r="I69" s="34" t="s">
        <v>115</v>
      </c>
    </row>
    <row r="70" spans="1:9" ht="23.4" customHeight="1" x14ac:dyDescent="0.2">
      <c r="A70" s="32" t="s">
        <v>235</v>
      </c>
      <c r="B70" s="19"/>
      <c r="C70" s="31" t="s">
        <v>315</v>
      </c>
      <c r="D70" s="21"/>
      <c r="E70" s="21"/>
      <c r="F70" s="22"/>
      <c r="G70" s="22">
        <v>200</v>
      </c>
      <c r="H70" s="25" t="s">
        <v>115</v>
      </c>
      <c r="I70" s="34" t="s">
        <v>115</v>
      </c>
    </row>
    <row r="71" spans="1:9" ht="15.6" customHeight="1" x14ac:dyDescent="0.3">
      <c r="A71" s="59" t="s">
        <v>122</v>
      </c>
      <c r="B71" s="60"/>
      <c r="C71" s="60"/>
      <c r="D71" s="60"/>
      <c r="E71" s="60"/>
      <c r="F71" s="60"/>
      <c r="G71" s="60"/>
      <c r="H71" s="60"/>
      <c r="I71" s="61"/>
    </row>
    <row r="72" spans="1:9" ht="23.4" customHeight="1" x14ac:dyDescent="0.2">
      <c r="A72" s="32">
        <v>6991</v>
      </c>
      <c r="B72" s="19" t="s">
        <v>94</v>
      </c>
      <c r="C72" s="18" t="s">
        <v>98</v>
      </c>
      <c r="D72" s="21">
        <v>20</v>
      </c>
      <c r="E72" s="21">
        <v>20</v>
      </c>
      <c r="F72" s="22">
        <v>20</v>
      </c>
      <c r="G72" s="22">
        <v>20</v>
      </c>
      <c r="H72" s="21">
        <f t="shared" ref="H72:H84" si="2">F72-D72</f>
        <v>0</v>
      </c>
      <c r="I72" s="33">
        <f t="shared" ref="I72:I84" si="3">(F72-D72)/D72</f>
        <v>0</v>
      </c>
    </row>
    <row r="73" spans="1:9" ht="23.4" customHeight="1" x14ac:dyDescent="0.2">
      <c r="A73" s="32">
        <v>6992</v>
      </c>
      <c r="B73" s="19" t="s">
        <v>95</v>
      </c>
      <c r="C73" s="18" t="s">
        <v>99</v>
      </c>
      <c r="D73" s="21">
        <v>20</v>
      </c>
      <c r="E73" s="21">
        <v>20</v>
      </c>
      <c r="F73" s="22">
        <v>20</v>
      </c>
      <c r="G73" s="22">
        <v>20</v>
      </c>
      <c r="H73" s="21">
        <f t="shared" si="2"/>
        <v>0</v>
      </c>
      <c r="I73" s="33">
        <f t="shared" si="3"/>
        <v>0</v>
      </c>
    </row>
    <row r="74" spans="1:9" ht="23.4" customHeight="1" x14ac:dyDescent="0.2">
      <c r="A74" s="32">
        <v>6993</v>
      </c>
      <c r="B74" s="19" t="s">
        <v>96</v>
      </c>
      <c r="C74" s="18" t="s">
        <v>97</v>
      </c>
      <c r="D74" s="21">
        <v>20</v>
      </c>
      <c r="E74" s="21">
        <v>20</v>
      </c>
      <c r="F74" s="22">
        <v>20</v>
      </c>
      <c r="G74" s="22">
        <v>20</v>
      </c>
      <c r="H74" s="21">
        <f t="shared" si="2"/>
        <v>0</v>
      </c>
      <c r="I74" s="33">
        <f t="shared" si="3"/>
        <v>0</v>
      </c>
    </row>
    <row r="75" spans="1:9" ht="23.4" customHeight="1" x14ac:dyDescent="0.2">
      <c r="A75" s="32">
        <v>6994</v>
      </c>
      <c r="B75" s="19" t="s">
        <v>94</v>
      </c>
      <c r="C75" s="18" t="s">
        <v>100</v>
      </c>
      <c r="D75" s="21">
        <v>20</v>
      </c>
      <c r="E75" s="21">
        <v>20</v>
      </c>
      <c r="F75" s="22">
        <v>20</v>
      </c>
      <c r="G75" s="22">
        <v>20</v>
      </c>
      <c r="H75" s="21">
        <f t="shared" si="2"/>
        <v>0</v>
      </c>
      <c r="I75" s="33">
        <f t="shared" si="3"/>
        <v>0</v>
      </c>
    </row>
    <row r="76" spans="1:9" ht="23.4" customHeight="1" x14ac:dyDescent="0.2">
      <c r="A76" s="32">
        <v>8501</v>
      </c>
      <c r="B76" s="19" t="s">
        <v>103</v>
      </c>
      <c r="C76" s="18" t="s">
        <v>332</v>
      </c>
      <c r="D76" s="21">
        <v>3</v>
      </c>
      <c r="E76" s="21">
        <v>3</v>
      </c>
      <c r="F76" s="22">
        <v>3</v>
      </c>
      <c r="G76" s="22">
        <v>3</v>
      </c>
      <c r="H76" s="21">
        <f t="shared" si="2"/>
        <v>0</v>
      </c>
      <c r="I76" s="33">
        <f t="shared" si="3"/>
        <v>0</v>
      </c>
    </row>
    <row r="77" spans="1:9" ht="23.4" customHeight="1" x14ac:dyDescent="0.2">
      <c r="A77" s="32">
        <v>8503</v>
      </c>
      <c r="B77" s="19" t="s">
        <v>104</v>
      </c>
      <c r="C77" s="18" t="s">
        <v>254</v>
      </c>
      <c r="D77" s="21">
        <v>15</v>
      </c>
      <c r="E77" s="21">
        <v>15</v>
      </c>
      <c r="F77" s="22">
        <v>15</v>
      </c>
      <c r="G77" s="22">
        <v>15</v>
      </c>
      <c r="H77" s="21">
        <f t="shared" si="2"/>
        <v>0</v>
      </c>
      <c r="I77" s="33">
        <f t="shared" si="3"/>
        <v>0</v>
      </c>
    </row>
    <row r="78" spans="1:9" ht="23.4" customHeight="1" x14ac:dyDescent="0.2">
      <c r="A78" s="32">
        <v>8504</v>
      </c>
      <c r="B78" s="19" t="s">
        <v>105</v>
      </c>
      <c r="C78" s="18" t="s">
        <v>255</v>
      </c>
      <c r="D78" s="21">
        <v>30</v>
      </c>
      <c r="E78" s="21">
        <v>30</v>
      </c>
      <c r="F78" s="22">
        <v>30</v>
      </c>
      <c r="G78" s="22">
        <v>30</v>
      </c>
      <c r="H78" s="21">
        <f t="shared" si="2"/>
        <v>0</v>
      </c>
      <c r="I78" s="33">
        <f t="shared" si="3"/>
        <v>0</v>
      </c>
    </row>
    <row r="79" spans="1:9" ht="23.4" customHeight="1" x14ac:dyDescent="0.2">
      <c r="A79" s="32">
        <v>8507</v>
      </c>
      <c r="B79" s="19" t="s">
        <v>106</v>
      </c>
      <c r="C79" s="18" t="s">
        <v>333</v>
      </c>
      <c r="D79" s="21">
        <v>15</v>
      </c>
      <c r="E79" s="21">
        <v>15</v>
      </c>
      <c r="F79" s="22">
        <v>15</v>
      </c>
      <c r="G79" s="22">
        <v>15</v>
      </c>
      <c r="H79" s="21">
        <f t="shared" si="2"/>
        <v>0</v>
      </c>
      <c r="I79" s="33">
        <f t="shared" si="3"/>
        <v>0</v>
      </c>
    </row>
    <row r="80" spans="1:9" ht="23.4" customHeight="1" x14ac:dyDescent="0.2">
      <c r="A80" s="32">
        <v>8508</v>
      </c>
      <c r="B80" s="19" t="s">
        <v>107</v>
      </c>
      <c r="C80" s="18" t="s">
        <v>334</v>
      </c>
      <c r="D80" s="21">
        <v>50</v>
      </c>
      <c r="E80" s="21">
        <v>50</v>
      </c>
      <c r="F80" s="22">
        <v>50</v>
      </c>
      <c r="G80" s="22">
        <v>50</v>
      </c>
      <c r="H80" s="21">
        <f t="shared" si="2"/>
        <v>0</v>
      </c>
      <c r="I80" s="33">
        <f t="shared" si="3"/>
        <v>0</v>
      </c>
    </row>
    <row r="81" spans="1:9" ht="23.4" customHeight="1" x14ac:dyDescent="0.2">
      <c r="A81" s="32">
        <v>8513</v>
      </c>
      <c r="B81" s="19" t="s">
        <v>108</v>
      </c>
      <c r="C81" s="18" t="s">
        <v>335</v>
      </c>
      <c r="D81" s="21">
        <v>25</v>
      </c>
      <c r="E81" s="21">
        <v>25</v>
      </c>
      <c r="F81" s="22">
        <v>25</v>
      </c>
      <c r="G81" s="22">
        <v>25</v>
      </c>
      <c r="H81" s="21">
        <f t="shared" si="2"/>
        <v>0</v>
      </c>
      <c r="I81" s="33">
        <f t="shared" si="3"/>
        <v>0</v>
      </c>
    </row>
    <row r="82" spans="1:9" ht="23.4" customHeight="1" x14ac:dyDescent="0.2">
      <c r="A82" s="32">
        <v>8514</v>
      </c>
      <c r="B82" s="19" t="s">
        <v>109</v>
      </c>
      <c r="C82" s="18" t="s">
        <v>259</v>
      </c>
      <c r="D82" s="21">
        <v>25</v>
      </c>
      <c r="E82" s="21">
        <v>25</v>
      </c>
      <c r="F82" s="22">
        <v>25</v>
      </c>
      <c r="G82" s="22">
        <v>25</v>
      </c>
      <c r="H82" s="21">
        <f t="shared" si="2"/>
        <v>0</v>
      </c>
      <c r="I82" s="33">
        <f t="shared" si="3"/>
        <v>0</v>
      </c>
    </row>
    <row r="83" spans="1:9" ht="23.4" customHeight="1" x14ac:dyDescent="0.2">
      <c r="A83" s="32">
        <v>8521</v>
      </c>
      <c r="B83" s="19" t="s">
        <v>110</v>
      </c>
      <c r="C83" s="18" t="s">
        <v>336</v>
      </c>
      <c r="D83" s="21">
        <v>40</v>
      </c>
      <c r="E83" s="21">
        <v>40</v>
      </c>
      <c r="F83" s="22">
        <v>40</v>
      </c>
      <c r="G83" s="22">
        <v>40</v>
      </c>
      <c r="H83" s="21">
        <f t="shared" si="2"/>
        <v>0</v>
      </c>
      <c r="I83" s="33">
        <f t="shared" si="3"/>
        <v>0</v>
      </c>
    </row>
    <row r="84" spans="1:9" ht="23.4" customHeight="1" x14ac:dyDescent="0.2">
      <c r="A84" s="32">
        <v>8522</v>
      </c>
      <c r="B84" s="19" t="s">
        <v>110</v>
      </c>
      <c r="C84" s="18" t="s">
        <v>337</v>
      </c>
      <c r="D84" s="21">
        <v>25</v>
      </c>
      <c r="E84" s="21">
        <v>25</v>
      </c>
      <c r="F84" s="22">
        <v>25</v>
      </c>
      <c r="G84" s="22">
        <v>25</v>
      </c>
      <c r="H84" s="21">
        <f t="shared" si="2"/>
        <v>0</v>
      </c>
      <c r="I84" s="33">
        <f t="shared" si="3"/>
        <v>0</v>
      </c>
    </row>
    <row r="85" spans="1:9" ht="23.4" customHeight="1" x14ac:dyDescent="0.2">
      <c r="A85" s="32">
        <v>8523</v>
      </c>
      <c r="B85" s="19" t="s">
        <v>90</v>
      </c>
      <c r="C85" s="18" t="s">
        <v>111</v>
      </c>
      <c r="D85" s="21">
        <v>40</v>
      </c>
      <c r="E85" s="21">
        <v>40</v>
      </c>
      <c r="F85" s="43" t="s">
        <v>93</v>
      </c>
      <c r="G85" s="43" t="s">
        <v>93</v>
      </c>
      <c r="H85" s="20" t="s">
        <v>115</v>
      </c>
      <c r="I85" s="24" t="s">
        <v>115</v>
      </c>
    </row>
    <row r="86" spans="1:9" ht="23.4" customHeight="1" x14ac:dyDescent="0.2">
      <c r="A86" s="32">
        <v>8524</v>
      </c>
      <c r="B86" s="19" t="s">
        <v>91</v>
      </c>
      <c r="C86" s="18" t="s">
        <v>112</v>
      </c>
      <c r="D86" s="41" t="s">
        <v>92</v>
      </c>
      <c r="E86" s="41" t="s">
        <v>92</v>
      </c>
      <c r="F86" s="43" t="s">
        <v>93</v>
      </c>
      <c r="G86" s="43" t="s">
        <v>93</v>
      </c>
      <c r="H86" s="20" t="s">
        <v>115</v>
      </c>
      <c r="I86" s="24" t="s">
        <v>115</v>
      </c>
    </row>
    <row r="87" spans="1:9" ht="52.2" customHeight="1" x14ac:dyDescent="0.2">
      <c r="A87" s="32" t="s">
        <v>235</v>
      </c>
      <c r="B87" s="19" t="s">
        <v>264</v>
      </c>
      <c r="C87" s="26" t="s">
        <v>265</v>
      </c>
      <c r="D87" s="41"/>
      <c r="E87" s="41"/>
      <c r="F87" s="22">
        <v>40</v>
      </c>
      <c r="G87" s="22">
        <v>40</v>
      </c>
      <c r="H87" s="20" t="s">
        <v>115</v>
      </c>
      <c r="I87" s="24" t="s">
        <v>115</v>
      </c>
    </row>
    <row r="88" spans="1:9" ht="23.4" customHeight="1" x14ac:dyDescent="0.2">
      <c r="A88" s="32" t="s">
        <v>235</v>
      </c>
      <c r="B88" s="19" t="s">
        <v>262</v>
      </c>
      <c r="C88" s="26" t="s">
        <v>113</v>
      </c>
      <c r="D88" s="41"/>
      <c r="E88" s="41"/>
      <c r="F88" s="22">
        <v>40</v>
      </c>
      <c r="G88" s="22">
        <v>40</v>
      </c>
      <c r="H88" s="20" t="s">
        <v>115</v>
      </c>
      <c r="I88" s="24" t="s">
        <v>115</v>
      </c>
    </row>
    <row r="89" spans="1:9" ht="23.4" customHeight="1" x14ac:dyDescent="0.2">
      <c r="A89" s="32" t="s">
        <v>235</v>
      </c>
      <c r="B89" s="19" t="s">
        <v>90</v>
      </c>
      <c r="C89" s="26" t="s">
        <v>114</v>
      </c>
      <c r="D89" s="41"/>
      <c r="E89" s="41"/>
      <c r="F89" s="22">
        <v>160</v>
      </c>
      <c r="G89" s="22">
        <v>160</v>
      </c>
      <c r="H89" s="20" t="s">
        <v>115</v>
      </c>
      <c r="I89" s="24" t="s">
        <v>115</v>
      </c>
    </row>
    <row r="90" spans="1:9" ht="23.4" customHeight="1" x14ac:dyDescent="0.2">
      <c r="A90" s="35">
        <v>8902</v>
      </c>
      <c r="B90" s="23" t="s">
        <v>262</v>
      </c>
      <c r="C90" s="18" t="s">
        <v>263</v>
      </c>
      <c r="D90" s="42">
        <v>0.25</v>
      </c>
      <c r="E90" s="42">
        <v>0.25</v>
      </c>
      <c r="F90" s="43" t="s">
        <v>93</v>
      </c>
      <c r="G90" s="43" t="s">
        <v>93</v>
      </c>
      <c r="H90" s="20" t="s">
        <v>115</v>
      </c>
      <c r="I90" s="24" t="s">
        <v>115</v>
      </c>
    </row>
    <row r="91" spans="1:9" ht="15.6" customHeight="1" x14ac:dyDescent="0.3">
      <c r="A91" s="59" t="s">
        <v>266</v>
      </c>
      <c r="B91" s="60"/>
      <c r="C91" s="60"/>
      <c r="D91" s="60"/>
      <c r="E91" s="60"/>
      <c r="F91" s="60"/>
      <c r="G91" s="60"/>
      <c r="H91" s="60"/>
      <c r="I91" s="61"/>
    </row>
    <row r="92" spans="1:9" ht="23.4" customHeight="1" x14ac:dyDescent="0.2">
      <c r="A92" s="32">
        <v>6005</v>
      </c>
      <c r="B92" s="29" t="s">
        <v>277</v>
      </c>
      <c r="C92" s="30" t="s">
        <v>278</v>
      </c>
      <c r="D92" s="21">
        <v>100</v>
      </c>
      <c r="E92" s="21"/>
      <c r="F92" s="22">
        <v>300</v>
      </c>
      <c r="G92" s="22"/>
      <c r="H92" s="21">
        <f>F92-D92</f>
        <v>200</v>
      </c>
      <c r="I92" s="33">
        <f>(F92-D92)/D92</f>
        <v>2</v>
      </c>
    </row>
    <row r="93" spans="1:9" ht="23.4" customHeight="1" x14ac:dyDescent="0.2">
      <c r="A93" s="32">
        <v>7005</v>
      </c>
      <c r="B93" s="29" t="s">
        <v>277</v>
      </c>
      <c r="C93" s="30" t="s">
        <v>278</v>
      </c>
      <c r="D93" s="21"/>
      <c r="E93" s="21">
        <v>100</v>
      </c>
      <c r="F93" s="22"/>
      <c r="G93" s="22">
        <v>200</v>
      </c>
      <c r="H93" s="21">
        <f>G93-E93</f>
        <v>100</v>
      </c>
      <c r="I93" s="33">
        <f>(G93-E93)/E93</f>
        <v>1</v>
      </c>
    </row>
    <row r="94" spans="1:9" ht="15.6" customHeight="1" x14ac:dyDescent="0.3">
      <c r="A94" s="59" t="s">
        <v>121</v>
      </c>
      <c r="B94" s="60"/>
      <c r="C94" s="60"/>
      <c r="D94" s="60"/>
      <c r="E94" s="60"/>
      <c r="F94" s="60"/>
      <c r="G94" s="60"/>
      <c r="H94" s="60"/>
      <c r="I94" s="61"/>
    </row>
    <row r="95" spans="1:9" ht="23.4" customHeight="1" x14ac:dyDescent="0.2">
      <c r="A95" s="32">
        <v>9101</v>
      </c>
      <c r="B95" s="19" t="s">
        <v>249</v>
      </c>
      <c r="C95" s="18" t="s">
        <v>248</v>
      </c>
      <c r="D95" s="21">
        <v>50</v>
      </c>
      <c r="E95" s="21">
        <v>50</v>
      </c>
      <c r="F95" s="44">
        <v>50</v>
      </c>
      <c r="G95" s="44">
        <v>50</v>
      </c>
      <c r="H95" s="21">
        <f>F95-D95</f>
        <v>0</v>
      </c>
      <c r="I95" s="33">
        <f>(F95-D95)/D95</f>
        <v>0</v>
      </c>
    </row>
    <row r="96" spans="1:9" ht="23.4" customHeight="1" x14ac:dyDescent="0.2">
      <c r="A96" s="32">
        <v>9201</v>
      </c>
      <c r="B96" s="19" t="s">
        <v>250</v>
      </c>
      <c r="C96" s="18" t="s">
        <v>102</v>
      </c>
      <c r="D96" s="21">
        <v>10</v>
      </c>
      <c r="E96" s="21">
        <v>10</v>
      </c>
      <c r="F96" s="43" t="s">
        <v>93</v>
      </c>
      <c r="G96" s="43" t="s">
        <v>93</v>
      </c>
      <c r="H96" s="20" t="s">
        <v>115</v>
      </c>
      <c r="I96" s="24" t="s">
        <v>115</v>
      </c>
    </row>
    <row r="97" spans="1:9" ht="23.4" customHeight="1" x14ac:dyDescent="0.2">
      <c r="A97" s="47">
        <v>9202</v>
      </c>
      <c r="B97" s="48" t="s">
        <v>251</v>
      </c>
      <c r="C97" s="49" t="s">
        <v>252</v>
      </c>
      <c r="D97" s="50">
        <v>25</v>
      </c>
      <c r="E97" s="50">
        <v>25</v>
      </c>
      <c r="F97" s="51">
        <v>25</v>
      </c>
      <c r="G97" s="51">
        <v>25</v>
      </c>
      <c r="H97" s="50">
        <f>F97-D97</f>
        <v>0</v>
      </c>
      <c r="I97" s="52">
        <f>(F97-D97)/D97</f>
        <v>0</v>
      </c>
    </row>
    <row r="98" spans="1:9" ht="15.6" customHeight="1" x14ac:dyDescent="0.2">
      <c r="A98" s="53" t="s">
        <v>101</v>
      </c>
      <c r="B98" s="54"/>
      <c r="C98" s="54"/>
      <c r="D98" s="54"/>
      <c r="E98" s="54"/>
      <c r="F98" s="54"/>
      <c r="G98" s="54"/>
      <c r="H98" s="54"/>
      <c r="I98" s="55"/>
    </row>
    <row r="99" spans="1:9" ht="23.4" customHeight="1" x14ac:dyDescent="0.2"/>
  </sheetData>
  <pageMargins left="0.7" right="0.7" top="1" bottom="0.75" header="0.3" footer="0.3"/>
  <pageSetup scale="86" fitToHeight="0" orientation="portrait" r:id="rId1"/>
  <headerFooter>
    <oddHeader>&amp;C&amp;"+,Bold"&amp;12USPTO Trademark Fee Adjustment
IRFA Tables
Initial to TPAC Alternative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2"/>
  <sheetViews>
    <sheetView workbookViewId="0"/>
  </sheetViews>
  <sheetFormatPr defaultColWidth="9.140625" defaultRowHeight="10.199999999999999" x14ac:dyDescent="0.2"/>
  <cols>
    <col min="1" max="1" width="11.42578125" style="17" customWidth="1"/>
    <col min="2" max="2" width="12.42578125" style="17" customWidth="1"/>
    <col min="3" max="3" width="53.42578125" style="17" customWidth="1"/>
    <col min="4" max="9" width="11.140625" style="17" customWidth="1"/>
    <col min="10" max="16384" width="9.140625" style="17"/>
  </cols>
  <sheetData>
    <row r="1" spans="1:9" ht="38.25" customHeight="1" x14ac:dyDescent="0.2">
      <c r="A1" s="36" t="s">
        <v>80</v>
      </c>
      <c r="B1" s="36" t="s">
        <v>81</v>
      </c>
      <c r="C1" s="36" t="s">
        <v>82</v>
      </c>
      <c r="D1" s="37" t="s">
        <v>338</v>
      </c>
      <c r="E1" s="38" t="s">
        <v>339</v>
      </c>
      <c r="F1" s="39" t="s">
        <v>340</v>
      </c>
      <c r="G1" s="39" t="s">
        <v>341</v>
      </c>
      <c r="H1" s="38" t="s">
        <v>342</v>
      </c>
      <c r="I1" s="40" t="s">
        <v>343</v>
      </c>
    </row>
    <row r="2" spans="1:9" ht="15.6" customHeight="1" x14ac:dyDescent="0.2">
      <c r="A2" s="56" t="s">
        <v>116</v>
      </c>
      <c r="B2" s="57"/>
      <c r="C2" s="57"/>
      <c r="D2" s="57"/>
      <c r="E2" s="57"/>
      <c r="F2" s="57"/>
      <c r="G2" s="57"/>
      <c r="H2" s="57"/>
      <c r="I2" s="58"/>
    </row>
    <row r="3" spans="1:9" ht="23.4" customHeight="1" x14ac:dyDescent="0.2">
      <c r="A3" s="32">
        <v>6001</v>
      </c>
      <c r="B3" s="19" t="s">
        <v>83</v>
      </c>
      <c r="C3" s="28" t="s">
        <v>267</v>
      </c>
      <c r="D3" s="21">
        <v>375</v>
      </c>
      <c r="E3" s="21" t="s">
        <v>89</v>
      </c>
      <c r="F3" s="22">
        <v>788</v>
      </c>
      <c r="G3" s="22"/>
      <c r="H3" s="21">
        <f>F3-D3</f>
        <v>413</v>
      </c>
      <c r="I3" s="33">
        <f>(F3-D3)/D3</f>
        <v>1.1013333333333333</v>
      </c>
    </row>
    <row r="4" spans="1:9" ht="23.4" customHeight="1" x14ac:dyDescent="0.2">
      <c r="A4" s="32">
        <v>7001</v>
      </c>
      <c r="B4" s="19" t="s">
        <v>84</v>
      </c>
      <c r="C4" s="30" t="s">
        <v>268</v>
      </c>
      <c r="D4" s="21"/>
      <c r="E4" s="21">
        <v>325</v>
      </c>
      <c r="F4" s="22"/>
      <c r="G4" s="22">
        <v>473</v>
      </c>
      <c r="H4" s="21">
        <f t="shared" ref="H4:H6" si="0">G4-E4</f>
        <v>148</v>
      </c>
      <c r="I4" s="33">
        <f t="shared" ref="I4:I6" si="1">(G4-E4)/E4</f>
        <v>0.45538461538461539</v>
      </c>
    </row>
    <row r="5" spans="1:9" ht="23.4" customHeight="1" x14ac:dyDescent="0.2">
      <c r="A5" s="32">
        <v>7009</v>
      </c>
      <c r="B5" s="19" t="s">
        <v>85</v>
      </c>
      <c r="C5" s="30" t="s">
        <v>269</v>
      </c>
      <c r="D5" s="21"/>
      <c r="E5" s="21">
        <v>275</v>
      </c>
      <c r="F5" s="22"/>
      <c r="G5" s="22">
        <v>415</v>
      </c>
      <c r="H5" s="21">
        <f t="shared" si="0"/>
        <v>140</v>
      </c>
      <c r="I5" s="33">
        <f t="shared" si="1"/>
        <v>0.50909090909090904</v>
      </c>
    </row>
    <row r="6" spans="1:9" ht="23.4" customHeight="1" x14ac:dyDescent="0.2">
      <c r="A6" s="32">
        <v>7007</v>
      </c>
      <c r="B6" s="19" t="s">
        <v>86</v>
      </c>
      <c r="C6" s="30" t="s">
        <v>270</v>
      </c>
      <c r="D6" s="21"/>
      <c r="E6" s="21">
        <v>225</v>
      </c>
      <c r="F6" s="22"/>
      <c r="G6" s="22">
        <v>340</v>
      </c>
      <c r="H6" s="21">
        <f t="shared" si="0"/>
        <v>115</v>
      </c>
      <c r="I6" s="33">
        <f t="shared" si="1"/>
        <v>0.51111111111111107</v>
      </c>
    </row>
    <row r="7" spans="1:9" ht="23.4" customHeight="1" x14ac:dyDescent="0.2">
      <c r="A7" s="32">
        <v>6006</v>
      </c>
      <c r="B7" s="29" t="s">
        <v>279</v>
      </c>
      <c r="C7" s="30" t="s">
        <v>280</v>
      </c>
      <c r="D7" s="21">
        <v>100</v>
      </c>
      <c r="E7" s="21"/>
      <c r="F7" s="22">
        <v>281</v>
      </c>
      <c r="G7" s="22"/>
      <c r="H7" s="21">
        <f>F7-D7</f>
        <v>181</v>
      </c>
      <c r="I7" s="33">
        <f>(F7-D7)/D7</f>
        <v>1.81</v>
      </c>
    </row>
    <row r="8" spans="1:9" ht="23.4" customHeight="1" x14ac:dyDescent="0.2">
      <c r="A8" s="32">
        <v>7006</v>
      </c>
      <c r="B8" s="29" t="s">
        <v>279</v>
      </c>
      <c r="C8" s="30" t="s">
        <v>280</v>
      </c>
      <c r="D8" s="21"/>
      <c r="E8" s="21">
        <v>100</v>
      </c>
      <c r="F8" s="22"/>
      <c r="G8" s="22">
        <v>100</v>
      </c>
      <c r="H8" s="21">
        <f>G8-E8</f>
        <v>0</v>
      </c>
      <c r="I8" s="33">
        <f>(G8-E8)/E8</f>
        <v>0</v>
      </c>
    </row>
    <row r="9" spans="1:9" ht="23.4" customHeight="1" x14ac:dyDescent="0.2">
      <c r="A9" s="32">
        <v>6008</v>
      </c>
      <c r="B9" s="29" t="s">
        <v>87</v>
      </c>
      <c r="C9" s="30" t="s">
        <v>281</v>
      </c>
      <c r="D9" s="21">
        <v>50</v>
      </c>
      <c r="E9" s="21"/>
      <c r="F9" s="22">
        <v>51</v>
      </c>
      <c r="G9" s="22"/>
      <c r="H9" s="21">
        <f>F9-D9</f>
        <v>1</v>
      </c>
      <c r="I9" s="33">
        <f>(F9-D9)/D9</f>
        <v>0.02</v>
      </c>
    </row>
    <row r="10" spans="1:9" ht="23.4" customHeight="1" x14ac:dyDescent="0.2">
      <c r="A10" s="32">
        <v>7008</v>
      </c>
      <c r="B10" s="29" t="s">
        <v>87</v>
      </c>
      <c r="C10" s="30" t="s">
        <v>281</v>
      </c>
      <c r="D10" s="21"/>
      <c r="E10" s="21">
        <v>50</v>
      </c>
      <c r="F10" s="22"/>
      <c r="G10" s="22">
        <v>8</v>
      </c>
      <c r="H10" s="21">
        <f>G10-E10</f>
        <v>-42</v>
      </c>
      <c r="I10" s="33">
        <f>(G10-E10)/E10</f>
        <v>-0.84</v>
      </c>
    </row>
    <row r="11" spans="1:9" ht="15.6" customHeight="1" x14ac:dyDescent="0.2">
      <c r="A11" s="56" t="s">
        <v>117</v>
      </c>
      <c r="B11" s="57"/>
      <c r="C11" s="57"/>
      <c r="D11" s="57"/>
      <c r="E11" s="57"/>
      <c r="F11" s="57"/>
      <c r="G11" s="57"/>
      <c r="H11" s="57"/>
      <c r="I11" s="58"/>
    </row>
    <row r="12" spans="1:9" ht="23.4" customHeight="1" x14ac:dyDescent="0.2">
      <c r="A12" s="32">
        <v>6201</v>
      </c>
      <c r="B12" s="19" t="s">
        <v>125</v>
      </c>
      <c r="C12" s="30" t="s">
        <v>282</v>
      </c>
      <c r="D12" s="21">
        <v>400</v>
      </c>
      <c r="E12" s="21" t="s">
        <v>89</v>
      </c>
      <c r="F12" s="22">
        <v>87</v>
      </c>
      <c r="G12" s="22"/>
      <c r="H12" s="21">
        <f>F12-D12</f>
        <v>-313</v>
      </c>
      <c r="I12" s="33">
        <f>(F12-D12)/D12</f>
        <v>-0.78249999999999997</v>
      </c>
    </row>
    <row r="13" spans="1:9" ht="23.4" customHeight="1" x14ac:dyDescent="0.2">
      <c r="A13" s="32">
        <v>7201</v>
      </c>
      <c r="B13" s="19" t="s">
        <v>88</v>
      </c>
      <c r="C13" s="30" t="s">
        <v>283</v>
      </c>
      <c r="D13" s="21"/>
      <c r="E13" s="21">
        <v>300</v>
      </c>
      <c r="F13" s="22"/>
      <c r="G13" s="22">
        <v>31</v>
      </c>
      <c r="H13" s="21">
        <f>G13-E13</f>
        <v>-269</v>
      </c>
      <c r="I13" s="33">
        <f>(G13-E13)/E13</f>
        <v>-0.89666666666666661</v>
      </c>
    </row>
    <row r="14" spans="1:9" ht="23.4" customHeight="1" x14ac:dyDescent="0.2">
      <c r="A14" s="32">
        <v>6203</v>
      </c>
      <c r="B14" s="29" t="s">
        <v>284</v>
      </c>
      <c r="C14" s="30" t="s">
        <v>285</v>
      </c>
      <c r="D14" s="21">
        <v>100</v>
      </c>
      <c r="E14" s="21"/>
      <c r="F14" s="22">
        <v>105</v>
      </c>
      <c r="G14" s="22"/>
      <c r="H14" s="21">
        <f>F14-D14</f>
        <v>5</v>
      </c>
      <c r="I14" s="33">
        <f>(F14-D14)/D14</f>
        <v>0.05</v>
      </c>
    </row>
    <row r="15" spans="1:9" ht="23.4" customHeight="1" x14ac:dyDescent="0.2">
      <c r="A15" s="32">
        <v>7203</v>
      </c>
      <c r="B15" s="29" t="s">
        <v>284</v>
      </c>
      <c r="C15" s="30" t="s">
        <v>285</v>
      </c>
      <c r="D15" s="21"/>
      <c r="E15" s="21">
        <v>100</v>
      </c>
      <c r="F15" s="22"/>
      <c r="G15" s="22">
        <v>13</v>
      </c>
      <c r="H15" s="21">
        <f>G15-E15</f>
        <v>-87</v>
      </c>
      <c r="I15" s="33">
        <f>(G15-E15)/E15</f>
        <v>-0.87</v>
      </c>
    </row>
    <row r="16" spans="1:9" ht="23.4" customHeight="1" x14ac:dyDescent="0.2">
      <c r="A16" s="32">
        <v>6204</v>
      </c>
      <c r="B16" s="29" t="s">
        <v>286</v>
      </c>
      <c r="C16" s="30" t="s">
        <v>287</v>
      </c>
      <c r="D16" s="21">
        <v>100</v>
      </c>
      <c r="E16" s="21"/>
      <c r="F16" s="22">
        <v>132</v>
      </c>
      <c r="G16" s="22"/>
      <c r="H16" s="21">
        <f>F16-D16</f>
        <v>32</v>
      </c>
      <c r="I16" s="33">
        <f>(F16-D16)/D16</f>
        <v>0.32</v>
      </c>
    </row>
    <row r="17" spans="1:9" ht="23.4" customHeight="1" x14ac:dyDescent="0.2">
      <c r="A17" s="32">
        <v>7204</v>
      </c>
      <c r="B17" s="29" t="s">
        <v>286</v>
      </c>
      <c r="C17" s="30" t="s">
        <v>287</v>
      </c>
      <c r="D17" s="21"/>
      <c r="E17" s="21">
        <v>100</v>
      </c>
      <c r="F17" s="22"/>
      <c r="G17" s="22">
        <v>100</v>
      </c>
      <c r="H17" s="21">
        <f>G17-E17</f>
        <v>0</v>
      </c>
      <c r="I17" s="33">
        <f>(G17-E17)/E17</f>
        <v>0</v>
      </c>
    </row>
    <row r="18" spans="1:9" ht="23.4" customHeight="1" x14ac:dyDescent="0.2">
      <c r="A18" s="32">
        <v>6205</v>
      </c>
      <c r="B18" s="29" t="s">
        <v>288</v>
      </c>
      <c r="C18" s="30" t="s">
        <v>289</v>
      </c>
      <c r="D18" s="21">
        <v>100</v>
      </c>
      <c r="E18" s="21"/>
      <c r="F18" s="22">
        <v>88</v>
      </c>
      <c r="G18" s="22"/>
      <c r="H18" s="21">
        <f>F18-D18</f>
        <v>-12</v>
      </c>
      <c r="I18" s="33">
        <f>(F18-D18)/D18</f>
        <v>-0.12</v>
      </c>
    </row>
    <row r="19" spans="1:9" ht="23.4" customHeight="1" x14ac:dyDescent="0.2">
      <c r="A19" s="32">
        <v>7205</v>
      </c>
      <c r="B19" s="29" t="s">
        <v>288</v>
      </c>
      <c r="C19" s="30" t="s">
        <v>289</v>
      </c>
      <c r="D19" s="21"/>
      <c r="E19" s="21">
        <v>100</v>
      </c>
      <c r="F19" s="22"/>
      <c r="G19" s="22">
        <v>32</v>
      </c>
      <c r="H19" s="21">
        <f>G19-E19</f>
        <v>-68</v>
      </c>
      <c r="I19" s="33">
        <f>(G19-E19)/E19</f>
        <v>-0.68</v>
      </c>
    </row>
    <row r="20" spans="1:9" ht="23.4" customHeight="1" x14ac:dyDescent="0.2">
      <c r="A20" s="32">
        <v>6206</v>
      </c>
      <c r="B20" s="29" t="s">
        <v>290</v>
      </c>
      <c r="C20" s="30" t="s">
        <v>291</v>
      </c>
      <c r="D20" s="21">
        <v>100</v>
      </c>
      <c r="E20" s="21"/>
      <c r="F20" s="22">
        <v>105</v>
      </c>
      <c r="G20" s="22"/>
      <c r="H20" s="21">
        <f>F20-D20</f>
        <v>5</v>
      </c>
      <c r="I20" s="33">
        <f>(F20-D20)/D20</f>
        <v>0.05</v>
      </c>
    </row>
    <row r="21" spans="1:9" ht="23.4" customHeight="1" x14ac:dyDescent="0.2">
      <c r="A21" s="32">
        <v>7206</v>
      </c>
      <c r="B21" s="29" t="s">
        <v>290</v>
      </c>
      <c r="C21" s="30" t="s">
        <v>291</v>
      </c>
      <c r="D21" s="21"/>
      <c r="E21" s="21">
        <v>100</v>
      </c>
      <c r="F21" s="22"/>
      <c r="G21" s="22">
        <v>13</v>
      </c>
      <c r="H21" s="21">
        <f>G21-E21</f>
        <v>-87</v>
      </c>
      <c r="I21" s="33">
        <f>(G21-E21)/E21</f>
        <v>-0.87</v>
      </c>
    </row>
    <row r="22" spans="1:9" ht="23.4" customHeight="1" x14ac:dyDescent="0.2">
      <c r="A22" s="32">
        <v>6207</v>
      </c>
      <c r="B22" s="29" t="s">
        <v>292</v>
      </c>
      <c r="C22" s="30" t="s">
        <v>293</v>
      </c>
      <c r="D22" s="21">
        <v>100</v>
      </c>
      <c r="E22" s="21"/>
      <c r="F22" s="22">
        <v>136</v>
      </c>
      <c r="G22" s="22"/>
      <c r="H22" s="21">
        <f>F22-D22</f>
        <v>36</v>
      </c>
      <c r="I22" s="33">
        <f>(F22-D22)/D22</f>
        <v>0.36</v>
      </c>
    </row>
    <row r="23" spans="1:9" ht="23.4" customHeight="1" x14ac:dyDescent="0.2">
      <c r="A23" s="32">
        <v>7207</v>
      </c>
      <c r="B23" s="29" t="s">
        <v>292</v>
      </c>
      <c r="C23" s="30" t="s">
        <v>293</v>
      </c>
      <c r="D23" s="21"/>
      <c r="E23" s="21">
        <v>100</v>
      </c>
      <c r="F23" s="22"/>
      <c r="G23" s="22">
        <v>100</v>
      </c>
      <c r="H23" s="21">
        <f>G23-E23</f>
        <v>0</v>
      </c>
      <c r="I23" s="33">
        <f>(G23-E23)/E23</f>
        <v>0</v>
      </c>
    </row>
    <row r="24" spans="1:9" ht="23.4" customHeight="1" x14ac:dyDescent="0.2">
      <c r="A24" s="32">
        <v>6208</v>
      </c>
      <c r="B24" s="29" t="s">
        <v>294</v>
      </c>
      <c r="C24" s="30" t="s">
        <v>295</v>
      </c>
      <c r="D24" s="21">
        <v>200</v>
      </c>
      <c r="E24" s="21"/>
      <c r="F24" s="22">
        <v>88</v>
      </c>
      <c r="G24" s="22"/>
      <c r="H24" s="21">
        <f>F24-D24</f>
        <v>-112</v>
      </c>
      <c r="I24" s="33">
        <f>(F24-D24)/D24</f>
        <v>-0.56000000000000005</v>
      </c>
    </row>
    <row r="25" spans="1:9" ht="23.4" customHeight="1" x14ac:dyDescent="0.2">
      <c r="A25" s="32">
        <v>7208</v>
      </c>
      <c r="B25" s="29" t="s">
        <v>294</v>
      </c>
      <c r="C25" s="30" t="s">
        <v>295</v>
      </c>
      <c r="D25" s="21"/>
      <c r="E25" s="21">
        <v>200</v>
      </c>
      <c r="F25" s="22"/>
      <c r="G25" s="22">
        <v>32</v>
      </c>
      <c r="H25" s="21">
        <f>G25-E25</f>
        <v>-168</v>
      </c>
      <c r="I25" s="33">
        <f>(G25-E25)/E25</f>
        <v>-0.84</v>
      </c>
    </row>
    <row r="26" spans="1:9" ht="23.4" customHeight="1" x14ac:dyDescent="0.2">
      <c r="A26" s="32">
        <v>6210</v>
      </c>
      <c r="B26" s="29" t="s">
        <v>296</v>
      </c>
      <c r="C26" s="30" t="s">
        <v>297</v>
      </c>
      <c r="D26" s="21">
        <v>100</v>
      </c>
      <c r="E26" s="21"/>
      <c r="F26" s="22">
        <v>100</v>
      </c>
      <c r="G26" s="22"/>
      <c r="H26" s="21">
        <f>F26-D26</f>
        <v>0</v>
      </c>
      <c r="I26" s="33">
        <f>(F26-D26)/D26</f>
        <v>0</v>
      </c>
    </row>
    <row r="27" spans="1:9" ht="23.4" customHeight="1" x14ac:dyDescent="0.2">
      <c r="A27" s="32">
        <v>7210</v>
      </c>
      <c r="B27" s="29" t="s">
        <v>296</v>
      </c>
      <c r="C27" s="30" t="s">
        <v>297</v>
      </c>
      <c r="D27" s="21"/>
      <c r="E27" s="21">
        <v>100</v>
      </c>
      <c r="F27" s="22"/>
      <c r="G27" s="22">
        <v>100</v>
      </c>
      <c r="H27" s="21">
        <f>G27-E27</f>
        <v>0</v>
      </c>
      <c r="I27" s="33">
        <f>(G27-E27)/E27</f>
        <v>0</v>
      </c>
    </row>
    <row r="28" spans="1:9" ht="23.4" customHeight="1" x14ac:dyDescent="0.2">
      <c r="A28" s="32">
        <v>6211</v>
      </c>
      <c r="B28" s="29" t="s">
        <v>298</v>
      </c>
      <c r="C28" s="30" t="s">
        <v>299</v>
      </c>
      <c r="D28" s="21">
        <v>100</v>
      </c>
      <c r="E28" s="21"/>
      <c r="F28" s="22">
        <v>972</v>
      </c>
      <c r="G28" s="22"/>
      <c r="H28" s="21">
        <f>F28-D28</f>
        <v>872</v>
      </c>
      <c r="I28" s="33">
        <f>(F28-D28)/D28</f>
        <v>8.7200000000000006</v>
      </c>
    </row>
    <row r="29" spans="1:9" ht="23.4" customHeight="1" x14ac:dyDescent="0.2">
      <c r="A29" s="32">
        <v>7211</v>
      </c>
      <c r="B29" s="29" t="s">
        <v>298</v>
      </c>
      <c r="C29" s="30" t="s">
        <v>299</v>
      </c>
      <c r="D29" s="21"/>
      <c r="E29" s="21">
        <v>100</v>
      </c>
      <c r="F29" s="22"/>
      <c r="G29" s="22">
        <v>100</v>
      </c>
      <c r="H29" s="21">
        <f>G29-E29</f>
        <v>0</v>
      </c>
      <c r="I29" s="33">
        <f>(G29-E29)/E29</f>
        <v>0</v>
      </c>
    </row>
    <row r="30" spans="1:9" ht="23.4" customHeight="1" x14ac:dyDescent="0.2">
      <c r="A30" s="32">
        <v>6212</v>
      </c>
      <c r="B30" s="29" t="s">
        <v>300</v>
      </c>
      <c r="C30" s="30" t="s">
        <v>301</v>
      </c>
      <c r="D30" s="21">
        <v>100</v>
      </c>
      <c r="E30" s="21"/>
      <c r="F30" s="22">
        <v>972</v>
      </c>
      <c r="G30" s="22"/>
      <c r="H30" s="21">
        <f>F30-D30</f>
        <v>872</v>
      </c>
      <c r="I30" s="33">
        <f>(F30-D30)/D30</f>
        <v>8.7200000000000006</v>
      </c>
    </row>
    <row r="31" spans="1:9" ht="23.4" customHeight="1" x14ac:dyDescent="0.2">
      <c r="A31" s="32">
        <v>7212</v>
      </c>
      <c r="B31" s="29" t="s">
        <v>300</v>
      </c>
      <c r="C31" s="30" t="s">
        <v>301</v>
      </c>
      <c r="D31" s="21"/>
      <c r="E31" s="21">
        <v>100</v>
      </c>
      <c r="F31" s="22"/>
      <c r="G31" s="22">
        <v>416</v>
      </c>
      <c r="H31" s="21">
        <f>G31-E31</f>
        <v>316</v>
      </c>
      <c r="I31" s="33">
        <f>(G31-E31)/E31</f>
        <v>3.16</v>
      </c>
    </row>
    <row r="32" spans="1:9" ht="23.4" customHeight="1" x14ac:dyDescent="0.2">
      <c r="A32" s="32">
        <v>6213</v>
      </c>
      <c r="B32" s="29" t="s">
        <v>302</v>
      </c>
      <c r="C32" s="30" t="s">
        <v>303</v>
      </c>
      <c r="D32" s="21">
        <v>100</v>
      </c>
      <c r="E32" s="21"/>
      <c r="F32" s="22">
        <v>100</v>
      </c>
      <c r="G32" s="22"/>
      <c r="H32" s="21">
        <f>F32-D32</f>
        <v>0</v>
      </c>
      <c r="I32" s="33">
        <f>(F32-D32)/D32</f>
        <v>0</v>
      </c>
    </row>
    <row r="33" spans="1:9" ht="23.4" customHeight="1" x14ac:dyDescent="0.2">
      <c r="A33" s="32">
        <v>7213</v>
      </c>
      <c r="B33" s="29" t="s">
        <v>302</v>
      </c>
      <c r="C33" s="30" t="s">
        <v>303</v>
      </c>
      <c r="D33" s="21"/>
      <c r="E33" s="21">
        <v>100</v>
      </c>
      <c r="F33" s="22"/>
      <c r="G33" s="22">
        <v>100</v>
      </c>
      <c r="H33" s="21">
        <f>G33-E33</f>
        <v>0</v>
      </c>
      <c r="I33" s="33">
        <f>(G33-E33)/E33</f>
        <v>0</v>
      </c>
    </row>
    <row r="34" spans="1:9" ht="23.4" customHeight="1" x14ac:dyDescent="0.2">
      <c r="A34" s="32">
        <v>6214</v>
      </c>
      <c r="B34" s="29" t="s">
        <v>304</v>
      </c>
      <c r="C34" s="30" t="s">
        <v>305</v>
      </c>
      <c r="D34" s="21">
        <v>100</v>
      </c>
      <c r="E34" s="21"/>
      <c r="F34" s="22">
        <v>972</v>
      </c>
      <c r="G34" s="22"/>
      <c r="H34" s="21">
        <f>F34-D34</f>
        <v>872</v>
      </c>
      <c r="I34" s="33">
        <f>(F34-D34)/D34</f>
        <v>8.7200000000000006</v>
      </c>
    </row>
    <row r="35" spans="1:9" ht="23.4" customHeight="1" x14ac:dyDescent="0.2">
      <c r="A35" s="32">
        <v>7214</v>
      </c>
      <c r="B35" s="29" t="s">
        <v>304</v>
      </c>
      <c r="C35" s="30" t="s">
        <v>305</v>
      </c>
      <c r="D35" s="21"/>
      <c r="E35" s="21">
        <v>100</v>
      </c>
      <c r="F35" s="22"/>
      <c r="G35" s="22">
        <v>8</v>
      </c>
      <c r="H35" s="21">
        <f>G35-E35</f>
        <v>-92</v>
      </c>
      <c r="I35" s="33">
        <f>(G35-E35)/E35</f>
        <v>-0.92</v>
      </c>
    </row>
    <row r="36" spans="1:9" ht="15.6" customHeight="1" x14ac:dyDescent="0.2">
      <c r="A36" s="56" t="s">
        <v>118</v>
      </c>
      <c r="B36" s="57"/>
      <c r="C36" s="57"/>
      <c r="D36" s="57"/>
      <c r="E36" s="57"/>
      <c r="F36" s="57"/>
      <c r="G36" s="57"/>
      <c r="H36" s="57"/>
      <c r="I36" s="58"/>
    </row>
    <row r="37" spans="1:9" ht="23.4" customHeight="1" x14ac:dyDescent="0.2">
      <c r="A37" s="32">
        <v>6002</v>
      </c>
      <c r="B37" s="29" t="s">
        <v>271</v>
      </c>
      <c r="C37" s="30" t="s">
        <v>272</v>
      </c>
      <c r="D37" s="21">
        <v>100</v>
      </c>
      <c r="E37" s="21"/>
      <c r="F37" s="22">
        <v>382</v>
      </c>
      <c r="G37" s="22"/>
      <c r="H37" s="21">
        <f>F37-D37</f>
        <v>282</v>
      </c>
      <c r="I37" s="33">
        <f>(F37-D37)/D37</f>
        <v>2.82</v>
      </c>
    </row>
    <row r="38" spans="1:9" ht="23.4" customHeight="1" x14ac:dyDescent="0.2">
      <c r="A38" s="32">
        <v>7002</v>
      </c>
      <c r="B38" s="29" t="s">
        <v>271</v>
      </c>
      <c r="C38" s="30" t="s">
        <v>272</v>
      </c>
      <c r="D38" s="21"/>
      <c r="E38" s="21">
        <v>100</v>
      </c>
      <c r="F38" s="22"/>
      <c r="G38" s="22">
        <v>86</v>
      </c>
      <c r="H38" s="21">
        <f>G38-E38</f>
        <v>-14</v>
      </c>
      <c r="I38" s="33">
        <f>(G38-E38)/E38</f>
        <v>-0.14000000000000001</v>
      </c>
    </row>
    <row r="39" spans="1:9" ht="23.4" customHeight="1" x14ac:dyDescent="0.2">
      <c r="A39" s="32">
        <v>6003</v>
      </c>
      <c r="B39" s="29" t="s">
        <v>273</v>
      </c>
      <c r="C39" s="30" t="s">
        <v>274</v>
      </c>
      <c r="D39" s="21">
        <v>100</v>
      </c>
      <c r="E39" s="21"/>
      <c r="F39" s="22">
        <v>151</v>
      </c>
      <c r="G39" s="22"/>
      <c r="H39" s="21">
        <f>F39-D39</f>
        <v>51</v>
      </c>
      <c r="I39" s="33">
        <f>(F39-D39)/D39</f>
        <v>0.51</v>
      </c>
    </row>
    <row r="40" spans="1:9" ht="23.4" customHeight="1" x14ac:dyDescent="0.2">
      <c r="A40" s="32">
        <v>7003</v>
      </c>
      <c r="B40" s="29" t="s">
        <v>273</v>
      </c>
      <c r="C40" s="30" t="s">
        <v>274</v>
      </c>
      <c r="D40" s="21"/>
      <c r="E40" s="21">
        <v>100</v>
      </c>
      <c r="F40" s="22"/>
      <c r="G40" s="22">
        <v>108</v>
      </c>
      <c r="H40" s="21">
        <f>G40-E40</f>
        <v>8</v>
      </c>
      <c r="I40" s="33">
        <f>(G40-E40)/E40</f>
        <v>0.08</v>
      </c>
    </row>
    <row r="41" spans="1:9" ht="23.4" customHeight="1" x14ac:dyDescent="0.2">
      <c r="A41" s="32">
        <v>6004</v>
      </c>
      <c r="B41" s="29" t="s">
        <v>275</v>
      </c>
      <c r="C41" s="30" t="s">
        <v>276</v>
      </c>
      <c r="D41" s="21">
        <v>150</v>
      </c>
      <c r="E41" s="21"/>
      <c r="F41" s="22">
        <v>70</v>
      </c>
      <c r="G41" s="22"/>
      <c r="H41" s="21">
        <f>F41-D41</f>
        <v>-80</v>
      </c>
      <c r="I41" s="33">
        <f>(F41-D41)/D41</f>
        <v>-0.53333333333333333</v>
      </c>
    </row>
    <row r="42" spans="1:9" ht="23.4" customHeight="1" x14ac:dyDescent="0.2">
      <c r="A42" s="32">
        <v>7004</v>
      </c>
      <c r="B42" s="29" t="s">
        <v>275</v>
      </c>
      <c r="C42" s="30" t="s">
        <v>276</v>
      </c>
      <c r="D42" s="21"/>
      <c r="E42" s="21">
        <v>150</v>
      </c>
      <c r="F42" s="22"/>
      <c r="G42" s="22">
        <v>25</v>
      </c>
      <c r="H42" s="21">
        <f>G42-E42</f>
        <v>-125</v>
      </c>
      <c r="I42" s="33">
        <f>(G42-E42)/E42</f>
        <v>-0.83333333333333337</v>
      </c>
    </row>
    <row r="43" spans="1:9" ht="15.6" customHeight="1" x14ac:dyDescent="0.2">
      <c r="A43" s="56" t="s">
        <v>119</v>
      </c>
      <c r="B43" s="57"/>
      <c r="C43" s="57"/>
      <c r="D43" s="57"/>
      <c r="E43" s="57"/>
      <c r="F43" s="57"/>
      <c r="G43" s="57"/>
      <c r="H43" s="57"/>
      <c r="I43" s="58"/>
    </row>
    <row r="44" spans="1:9" ht="23.4" customHeight="1" x14ac:dyDescent="0.2">
      <c r="A44" s="32">
        <v>6901</v>
      </c>
      <c r="B44" s="19" t="s">
        <v>316</v>
      </c>
      <c r="C44" s="18" t="s">
        <v>317</v>
      </c>
      <c r="D44" s="21">
        <v>100</v>
      </c>
      <c r="E44" s="21"/>
      <c r="F44" s="22">
        <v>158</v>
      </c>
      <c r="G44" s="22"/>
      <c r="H44" s="21">
        <f>F44-D44</f>
        <v>58</v>
      </c>
      <c r="I44" s="33">
        <f>(F44-D44)/D44</f>
        <v>0.57999999999999996</v>
      </c>
    </row>
    <row r="45" spans="1:9" ht="23.4" customHeight="1" x14ac:dyDescent="0.2">
      <c r="A45" s="32">
        <v>7901</v>
      </c>
      <c r="B45" s="19" t="s">
        <v>316</v>
      </c>
      <c r="C45" s="18" t="s">
        <v>317</v>
      </c>
      <c r="D45" s="21"/>
      <c r="E45" s="21">
        <v>100</v>
      </c>
      <c r="F45" s="22"/>
      <c r="G45" s="22">
        <v>160</v>
      </c>
      <c r="H45" s="21">
        <f>G45-E45</f>
        <v>60</v>
      </c>
      <c r="I45" s="33">
        <f>(G45-E45)/E45</f>
        <v>0.6</v>
      </c>
    </row>
    <row r="46" spans="1:9" ht="23.4" customHeight="1" x14ac:dyDescent="0.2">
      <c r="A46" s="32">
        <v>6902</v>
      </c>
      <c r="B46" s="19" t="s">
        <v>318</v>
      </c>
      <c r="C46" s="18" t="s">
        <v>319</v>
      </c>
      <c r="D46" s="21">
        <v>150</v>
      </c>
      <c r="E46" s="21"/>
      <c r="F46" s="22">
        <v>150</v>
      </c>
      <c r="G46" s="22"/>
      <c r="H46" s="21">
        <f>F46-D46</f>
        <v>0</v>
      </c>
      <c r="I46" s="33">
        <f>(F46-D46)/D46</f>
        <v>0</v>
      </c>
    </row>
    <row r="47" spans="1:9" ht="23.4" customHeight="1" x14ac:dyDescent="0.2">
      <c r="A47" s="32">
        <v>7902</v>
      </c>
      <c r="B47" s="19" t="s">
        <v>318</v>
      </c>
      <c r="C47" s="18" t="s">
        <v>319</v>
      </c>
      <c r="D47" s="21"/>
      <c r="E47" s="21">
        <v>150</v>
      </c>
      <c r="F47" s="22"/>
      <c r="G47" s="22">
        <v>160</v>
      </c>
      <c r="H47" s="21">
        <f>G47-E47</f>
        <v>10</v>
      </c>
      <c r="I47" s="33">
        <f>(G47-E47)/E47</f>
        <v>6.6666666666666666E-2</v>
      </c>
    </row>
    <row r="48" spans="1:9" ht="23.4" customHeight="1" x14ac:dyDescent="0.2">
      <c r="A48" s="32">
        <v>6903</v>
      </c>
      <c r="B48" s="19" t="s">
        <v>320</v>
      </c>
      <c r="C48" s="18" t="s">
        <v>321</v>
      </c>
      <c r="D48" s="21">
        <v>100</v>
      </c>
      <c r="E48" s="21"/>
      <c r="F48" s="22">
        <v>105</v>
      </c>
      <c r="G48" s="22"/>
      <c r="H48" s="21">
        <f>F48-D48</f>
        <v>5</v>
      </c>
      <c r="I48" s="33">
        <f>(F48-D48)/D48</f>
        <v>0.05</v>
      </c>
    </row>
    <row r="49" spans="1:9" ht="23.4" customHeight="1" x14ac:dyDescent="0.2">
      <c r="A49" s="32">
        <v>7903</v>
      </c>
      <c r="B49" s="19" t="s">
        <v>320</v>
      </c>
      <c r="C49" s="18" t="s">
        <v>321</v>
      </c>
      <c r="D49" s="21"/>
      <c r="E49" s="21">
        <v>100</v>
      </c>
      <c r="F49" s="22"/>
      <c r="G49" s="22">
        <v>100</v>
      </c>
      <c r="H49" s="21">
        <f>G49-E49</f>
        <v>0</v>
      </c>
      <c r="I49" s="33">
        <f>(G49-E49)/E49</f>
        <v>0</v>
      </c>
    </row>
    <row r="50" spans="1:9" ht="23.4" customHeight="1" x14ac:dyDescent="0.2">
      <c r="A50" s="32">
        <v>6904</v>
      </c>
      <c r="B50" s="19" t="s">
        <v>322</v>
      </c>
      <c r="C50" s="18" t="s">
        <v>323</v>
      </c>
      <c r="D50" s="21">
        <v>100</v>
      </c>
      <c r="E50" s="21"/>
      <c r="F50" s="22">
        <v>92</v>
      </c>
      <c r="G50" s="22"/>
      <c r="H50" s="21">
        <f>F50-D50</f>
        <v>-8</v>
      </c>
      <c r="I50" s="33">
        <f>(F50-D50)/D50</f>
        <v>-0.08</v>
      </c>
    </row>
    <row r="51" spans="1:9" ht="23.4" customHeight="1" x14ac:dyDescent="0.2">
      <c r="A51" s="32">
        <v>7904</v>
      </c>
      <c r="B51" s="19" t="s">
        <v>322</v>
      </c>
      <c r="C51" s="18" t="s">
        <v>323</v>
      </c>
      <c r="D51" s="21"/>
      <c r="E51" s="21">
        <v>100</v>
      </c>
      <c r="F51" s="22"/>
      <c r="G51" s="22">
        <v>100</v>
      </c>
      <c r="H51" s="21">
        <f>G51-E51</f>
        <v>0</v>
      </c>
      <c r="I51" s="33">
        <f>(G51-E51)/E51</f>
        <v>0</v>
      </c>
    </row>
    <row r="52" spans="1:9" ht="23.4" customHeight="1" x14ac:dyDescent="0.2">
      <c r="A52" s="32">
        <v>6905</v>
      </c>
      <c r="B52" s="19" t="s">
        <v>324</v>
      </c>
      <c r="C52" s="18" t="s">
        <v>325</v>
      </c>
      <c r="D52" s="21">
        <v>100</v>
      </c>
      <c r="E52" s="21"/>
      <c r="F52" s="22">
        <v>104</v>
      </c>
      <c r="G52" s="22"/>
      <c r="H52" s="21">
        <f>F52-D52</f>
        <v>4</v>
      </c>
      <c r="I52" s="33">
        <f>(F52-D52)/D52</f>
        <v>0.04</v>
      </c>
    </row>
    <row r="53" spans="1:9" ht="23.4" customHeight="1" x14ac:dyDescent="0.2">
      <c r="A53" s="32">
        <v>7905</v>
      </c>
      <c r="B53" s="19" t="s">
        <v>324</v>
      </c>
      <c r="C53" s="18" t="s">
        <v>325</v>
      </c>
      <c r="D53" s="21"/>
      <c r="E53" s="21">
        <v>100</v>
      </c>
      <c r="F53" s="22"/>
      <c r="G53" s="22">
        <v>5</v>
      </c>
      <c r="H53" s="21">
        <f>G53-E53</f>
        <v>-95</v>
      </c>
      <c r="I53" s="33">
        <f>(G53-E53)/E53</f>
        <v>-0.95</v>
      </c>
    </row>
    <row r="54" spans="1:9" ht="23.4" customHeight="1" x14ac:dyDescent="0.2">
      <c r="A54" s="32">
        <v>6906</v>
      </c>
      <c r="B54" s="19" t="s">
        <v>326</v>
      </c>
      <c r="C54" s="18" t="s">
        <v>327</v>
      </c>
      <c r="D54" s="21">
        <v>100</v>
      </c>
      <c r="E54" s="21"/>
      <c r="F54" s="22">
        <v>104</v>
      </c>
      <c r="G54" s="22"/>
      <c r="H54" s="21">
        <f>F54-D54</f>
        <v>4</v>
      </c>
      <c r="I54" s="33">
        <f>(F54-D54)/D54</f>
        <v>0.04</v>
      </c>
    </row>
    <row r="55" spans="1:9" ht="23.4" customHeight="1" x14ac:dyDescent="0.2">
      <c r="A55" s="32">
        <v>7906</v>
      </c>
      <c r="B55" s="19" t="s">
        <v>326</v>
      </c>
      <c r="C55" s="18" t="s">
        <v>327</v>
      </c>
      <c r="D55" s="21"/>
      <c r="E55" s="21">
        <v>100</v>
      </c>
      <c r="F55" s="22"/>
      <c r="G55" s="22">
        <v>5</v>
      </c>
      <c r="H55" s="21">
        <f>G55-E55</f>
        <v>-95</v>
      </c>
      <c r="I55" s="33">
        <f>(G55-E55)/E55</f>
        <v>-0.95</v>
      </c>
    </row>
    <row r="56" spans="1:9" ht="23.4" customHeight="1" x14ac:dyDescent="0.2">
      <c r="A56" s="32">
        <v>6907</v>
      </c>
      <c r="B56" s="19" t="s">
        <v>328</v>
      </c>
      <c r="C56" s="18" t="s">
        <v>329</v>
      </c>
      <c r="D56" s="21">
        <v>100</v>
      </c>
      <c r="E56" s="21"/>
      <c r="F56" s="22">
        <v>116</v>
      </c>
      <c r="G56" s="22"/>
      <c r="H56" s="21">
        <f>F56-D56</f>
        <v>16</v>
      </c>
      <c r="I56" s="33">
        <f>(F56-D56)/D56</f>
        <v>0.16</v>
      </c>
    </row>
    <row r="57" spans="1:9" ht="23.4" customHeight="1" x14ac:dyDescent="0.2">
      <c r="A57" s="32">
        <v>7907</v>
      </c>
      <c r="B57" s="19" t="s">
        <v>328</v>
      </c>
      <c r="C57" s="18" t="s">
        <v>329</v>
      </c>
      <c r="D57" s="21"/>
      <c r="E57" s="21">
        <v>100</v>
      </c>
      <c r="F57" s="22"/>
      <c r="G57" s="22">
        <v>111</v>
      </c>
      <c r="H57" s="21">
        <f>G57-E57</f>
        <v>11</v>
      </c>
      <c r="I57" s="33">
        <f>(G57-E57)/E57</f>
        <v>0.11</v>
      </c>
    </row>
    <row r="58" spans="1:9" ht="23.4" customHeight="1" x14ac:dyDescent="0.2">
      <c r="A58" s="32">
        <v>6908</v>
      </c>
      <c r="B58" s="19" t="s">
        <v>330</v>
      </c>
      <c r="C58" s="18" t="s">
        <v>331</v>
      </c>
      <c r="D58" s="21">
        <v>100</v>
      </c>
      <c r="E58" s="21"/>
      <c r="F58" s="22">
        <v>100</v>
      </c>
      <c r="G58" s="22"/>
      <c r="H58" s="21">
        <f>F58-D58</f>
        <v>0</v>
      </c>
      <c r="I58" s="33">
        <f>(F58-D58)/D58</f>
        <v>0</v>
      </c>
    </row>
    <row r="59" spans="1:9" ht="23.4" customHeight="1" x14ac:dyDescent="0.2">
      <c r="A59" s="32">
        <v>7908</v>
      </c>
      <c r="B59" s="19" t="s">
        <v>330</v>
      </c>
      <c r="C59" s="18" t="s">
        <v>331</v>
      </c>
      <c r="D59" s="21"/>
      <c r="E59" s="21">
        <v>100</v>
      </c>
      <c r="F59" s="22"/>
      <c r="G59" s="22">
        <v>5</v>
      </c>
      <c r="H59" s="21">
        <f>G59-E59</f>
        <v>-95</v>
      </c>
      <c r="I59" s="33">
        <f>(G59-E59)/E59</f>
        <v>-0.95</v>
      </c>
    </row>
    <row r="60" spans="1:9" ht="15.6" customHeight="1" x14ac:dyDescent="0.3">
      <c r="A60" s="59" t="s">
        <v>120</v>
      </c>
      <c r="B60" s="60"/>
      <c r="C60" s="60"/>
      <c r="D60" s="60"/>
      <c r="E60" s="60"/>
      <c r="F60" s="60"/>
      <c r="G60" s="60"/>
      <c r="H60" s="60"/>
      <c r="I60" s="61"/>
    </row>
    <row r="61" spans="1:9" ht="23.4" customHeight="1" x14ac:dyDescent="0.2">
      <c r="A61" s="32">
        <v>6401</v>
      </c>
      <c r="B61" s="29" t="s">
        <v>306</v>
      </c>
      <c r="C61" s="30" t="s">
        <v>307</v>
      </c>
      <c r="D61" s="21">
        <v>300</v>
      </c>
      <c r="E61" s="21"/>
      <c r="F61" s="22">
        <v>2667</v>
      </c>
      <c r="G61" s="22"/>
      <c r="H61" s="21">
        <f>F61-D61</f>
        <v>2367</v>
      </c>
      <c r="I61" s="33">
        <f>(F61-D61)/D61</f>
        <v>7.89</v>
      </c>
    </row>
    <row r="62" spans="1:9" ht="23.4" customHeight="1" x14ac:dyDescent="0.2">
      <c r="A62" s="32">
        <v>7401</v>
      </c>
      <c r="B62" s="29" t="s">
        <v>306</v>
      </c>
      <c r="C62" s="30" t="s">
        <v>307</v>
      </c>
      <c r="D62" s="21"/>
      <c r="E62" s="21">
        <v>300</v>
      </c>
      <c r="F62" s="22"/>
      <c r="G62" s="22">
        <v>3125</v>
      </c>
      <c r="H62" s="21">
        <f>G62-E62</f>
        <v>2825</v>
      </c>
      <c r="I62" s="33">
        <f>(G62-E62)/E62</f>
        <v>9.4166666666666661</v>
      </c>
    </row>
    <row r="63" spans="1:9" ht="23.4" customHeight="1" x14ac:dyDescent="0.2">
      <c r="A63" s="32">
        <v>6402</v>
      </c>
      <c r="B63" s="29" t="s">
        <v>308</v>
      </c>
      <c r="C63" s="30" t="s">
        <v>309</v>
      </c>
      <c r="D63" s="21">
        <v>300</v>
      </c>
      <c r="E63" s="21"/>
      <c r="F63" s="22">
        <v>2256</v>
      </c>
      <c r="G63" s="22"/>
      <c r="H63" s="21">
        <f>F63-D63</f>
        <v>1956</v>
      </c>
      <c r="I63" s="33">
        <f>(F63-D63)/D63</f>
        <v>6.52</v>
      </c>
    </row>
    <row r="64" spans="1:9" ht="23.4" customHeight="1" x14ac:dyDescent="0.2">
      <c r="A64" s="32">
        <v>7402</v>
      </c>
      <c r="B64" s="29" t="s">
        <v>308</v>
      </c>
      <c r="C64" s="30" t="s">
        <v>309</v>
      </c>
      <c r="D64" s="21"/>
      <c r="E64" s="21">
        <v>300</v>
      </c>
      <c r="F64" s="22"/>
      <c r="G64" s="22">
        <v>2713</v>
      </c>
      <c r="H64" s="21">
        <f>G64-E64</f>
        <v>2413</v>
      </c>
      <c r="I64" s="33">
        <f>(G64-E64)/E64</f>
        <v>8.043333333333333</v>
      </c>
    </row>
    <row r="65" spans="1:9" ht="23.4" customHeight="1" x14ac:dyDescent="0.2">
      <c r="A65" s="32">
        <v>6403</v>
      </c>
      <c r="B65" s="29" t="s">
        <v>310</v>
      </c>
      <c r="C65" s="30" t="s">
        <v>311</v>
      </c>
      <c r="D65" s="21">
        <v>100</v>
      </c>
      <c r="E65" s="21"/>
      <c r="F65" s="22">
        <v>2614</v>
      </c>
      <c r="G65" s="22"/>
      <c r="H65" s="21">
        <f>F65-D65</f>
        <v>2514</v>
      </c>
      <c r="I65" s="33">
        <f>(F65-D65)/D65</f>
        <v>25.14</v>
      </c>
    </row>
    <row r="66" spans="1:9" ht="23.4" customHeight="1" x14ac:dyDescent="0.2">
      <c r="A66" s="32">
        <v>7403</v>
      </c>
      <c r="B66" s="29" t="s">
        <v>310</v>
      </c>
      <c r="C66" s="30" t="s">
        <v>311</v>
      </c>
      <c r="D66" s="21"/>
      <c r="E66" s="21">
        <v>100</v>
      </c>
      <c r="F66" s="22"/>
      <c r="G66" s="22">
        <v>3072</v>
      </c>
      <c r="H66" s="21">
        <f>G66-E66</f>
        <v>2972</v>
      </c>
      <c r="I66" s="33">
        <f>(G66-E66)/E66</f>
        <v>29.72</v>
      </c>
    </row>
    <row r="67" spans="1:9" ht="15.6" customHeight="1" x14ac:dyDescent="0.3">
      <c r="A67" s="59" t="s">
        <v>122</v>
      </c>
      <c r="B67" s="60"/>
      <c r="C67" s="60"/>
      <c r="D67" s="60"/>
      <c r="E67" s="60"/>
      <c r="F67" s="60"/>
      <c r="G67" s="60"/>
      <c r="H67" s="60"/>
      <c r="I67" s="61"/>
    </row>
    <row r="68" spans="1:9" ht="23.4" customHeight="1" x14ac:dyDescent="0.2">
      <c r="A68" s="32">
        <v>6991</v>
      </c>
      <c r="B68" s="19" t="s">
        <v>94</v>
      </c>
      <c r="C68" s="18" t="s">
        <v>98</v>
      </c>
      <c r="D68" s="21">
        <v>20</v>
      </c>
      <c r="E68" s="21">
        <v>20</v>
      </c>
      <c r="F68" s="22">
        <v>1290</v>
      </c>
      <c r="G68" s="22">
        <v>1290</v>
      </c>
      <c r="H68" s="21">
        <f t="shared" ref="H68:H80" si="2">F68-D68</f>
        <v>1270</v>
      </c>
      <c r="I68" s="33">
        <f t="shared" ref="I68:I80" si="3">(F68-D68)/D68</f>
        <v>63.5</v>
      </c>
    </row>
    <row r="69" spans="1:9" ht="23.4" customHeight="1" x14ac:dyDescent="0.2">
      <c r="A69" s="32">
        <v>6992</v>
      </c>
      <c r="B69" s="19" t="s">
        <v>95</v>
      </c>
      <c r="C69" s="18" t="s">
        <v>99</v>
      </c>
      <c r="D69" s="21">
        <v>20</v>
      </c>
      <c r="E69" s="21">
        <v>20</v>
      </c>
      <c r="F69" s="22">
        <v>1290</v>
      </c>
      <c r="G69" s="22">
        <v>1290</v>
      </c>
      <c r="H69" s="21">
        <f t="shared" si="2"/>
        <v>1270</v>
      </c>
      <c r="I69" s="33">
        <f t="shared" si="3"/>
        <v>63.5</v>
      </c>
    </row>
    <row r="70" spans="1:9" ht="23.4" customHeight="1" x14ac:dyDescent="0.2">
      <c r="A70" s="32">
        <v>6993</v>
      </c>
      <c r="B70" s="19" t="s">
        <v>96</v>
      </c>
      <c r="C70" s="18" t="s">
        <v>97</v>
      </c>
      <c r="D70" s="21">
        <v>20</v>
      </c>
      <c r="E70" s="21">
        <v>20</v>
      </c>
      <c r="F70" s="22">
        <v>1290</v>
      </c>
      <c r="G70" s="22">
        <v>1290</v>
      </c>
      <c r="H70" s="21">
        <f t="shared" si="2"/>
        <v>1270</v>
      </c>
      <c r="I70" s="33">
        <f t="shared" si="3"/>
        <v>63.5</v>
      </c>
    </row>
    <row r="71" spans="1:9" ht="23.4" customHeight="1" x14ac:dyDescent="0.2">
      <c r="A71" s="32">
        <v>6994</v>
      </c>
      <c r="B71" s="19" t="s">
        <v>94</v>
      </c>
      <c r="C71" s="18" t="s">
        <v>100</v>
      </c>
      <c r="D71" s="21">
        <v>20</v>
      </c>
      <c r="E71" s="21">
        <v>20</v>
      </c>
      <c r="F71" s="22">
        <v>1290</v>
      </c>
      <c r="G71" s="22">
        <v>1290</v>
      </c>
      <c r="H71" s="21">
        <f t="shared" si="2"/>
        <v>1270</v>
      </c>
      <c r="I71" s="33">
        <f t="shared" si="3"/>
        <v>63.5</v>
      </c>
    </row>
    <row r="72" spans="1:9" ht="23.4" customHeight="1" x14ac:dyDescent="0.2">
      <c r="A72" s="32">
        <v>8501</v>
      </c>
      <c r="B72" s="19" t="s">
        <v>103</v>
      </c>
      <c r="C72" s="18" t="s">
        <v>332</v>
      </c>
      <c r="D72" s="21">
        <v>3</v>
      </c>
      <c r="E72" s="21">
        <v>3</v>
      </c>
      <c r="F72" s="22">
        <v>3</v>
      </c>
      <c r="G72" s="22">
        <v>3</v>
      </c>
      <c r="H72" s="21">
        <f t="shared" si="2"/>
        <v>0</v>
      </c>
      <c r="I72" s="33">
        <f t="shared" si="3"/>
        <v>0</v>
      </c>
    </row>
    <row r="73" spans="1:9" ht="23.4" customHeight="1" x14ac:dyDescent="0.2">
      <c r="A73" s="32">
        <v>8503</v>
      </c>
      <c r="B73" s="19" t="s">
        <v>104</v>
      </c>
      <c r="C73" s="18" t="s">
        <v>254</v>
      </c>
      <c r="D73" s="21">
        <v>15</v>
      </c>
      <c r="E73" s="21">
        <v>15</v>
      </c>
      <c r="F73" s="22">
        <v>15</v>
      </c>
      <c r="G73" s="22">
        <v>15</v>
      </c>
      <c r="H73" s="21">
        <f t="shared" si="2"/>
        <v>0</v>
      </c>
      <c r="I73" s="33">
        <f t="shared" si="3"/>
        <v>0</v>
      </c>
    </row>
    <row r="74" spans="1:9" ht="23.4" customHeight="1" x14ac:dyDescent="0.2">
      <c r="A74" s="32">
        <v>8504</v>
      </c>
      <c r="B74" s="19" t="s">
        <v>105</v>
      </c>
      <c r="C74" s="18" t="s">
        <v>255</v>
      </c>
      <c r="D74" s="21">
        <v>30</v>
      </c>
      <c r="E74" s="21">
        <v>30</v>
      </c>
      <c r="F74" s="22">
        <v>30</v>
      </c>
      <c r="G74" s="22">
        <v>30</v>
      </c>
      <c r="H74" s="21">
        <f t="shared" si="2"/>
        <v>0</v>
      </c>
      <c r="I74" s="33">
        <f t="shared" si="3"/>
        <v>0</v>
      </c>
    </row>
    <row r="75" spans="1:9" ht="23.4" customHeight="1" x14ac:dyDescent="0.2">
      <c r="A75" s="32">
        <v>8507</v>
      </c>
      <c r="B75" s="19" t="s">
        <v>106</v>
      </c>
      <c r="C75" s="18" t="s">
        <v>333</v>
      </c>
      <c r="D75" s="21">
        <v>15</v>
      </c>
      <c r="E75" s="21">
        <v>15</v>
      </c>
      <c r="F75" s="22">
        <v>15</v>
      </c>
      <c r="G75" s="22">
        <v>15</v>
      </c>
      <c r="H75" s="21">
        <f t="shared" si="2"/>
        <v>0</v>
      </c>
      <c r="I75" s="33">
        <f t="shared" si="3"/>
        <v>0</v>
      </c>
    </row>
    <row r="76" spans="1:9" ht="23.4" customHeight="1" x14ac:dyDescent="0.2">
      <c r="A76" s="32">
        <v>8508</v>
      </c>
      <c r="B76" s="19" t="s">
        <v>107</v>
      </c>
      <c r="C76" s="18" t="s">
        <v>334</v>
      </c>
      <c r="D76" s="21">
        <v>50</v>
      </c>
      <c r="E76" s="21">
        <v>50</v>
      </c>
      <c r="F76" s="22">
        <v>50</v>
      </c>
      <c r="G76" s="22">
        <v>50</v>
      </c>
      <c r="H76" s="21">
        <f t="shared" si="2"/>
        <v>0</v>
      </c>
      <c r="I76" s="33">
        <f t="shared" si="3"/>
        <v>0</v>
      </c>
    </row>
    <row r="77" spans="1:9" ht="23.4" customHeight="1" x14ac:dyDescent="0.2">
      <c r="A77" s="32">
        <v>8513</v>
      </c>
      <c r="B77" s="19" t="s">
        <v>108</v>
      </c>
      <c r="C77" s="18" t="s">
        <v>335</v>
      </c>
      <c r="D77" s="21">
        <v>25</v>
      </c>
      <c r="E77" s="21">
        <v>25</v>
      </c>
      <c r="F77" s="22">
        <v>25</v>
      </c>
      <c r="G77" s="22">
        <v>25</v>
      </c>
      <c r="H77" s="21">
        <f t="shared" si="2"/>
        <v>0</v>
      </c>
      <c r="I77" s="33">
        <f t="shared" si="3"/>
        <v>0</v>
      </c>
    </row>
    <row r="78" spans="1:9" ht="23.4" customHeight="1" x14ac:dyDescent="0.2">
      <c r="A78" s="32">
        <v>8514</v>
      </c>
      <c r="B78" s="19" t="s">
        <v>109</v>
      </c>
      <c r="C78" s="18" t="s">
        <v>259</v>
      </c>
      <c r="D78" s="21">
        <v>25</v>
      </c>
      <c r="E78" s="21">
        <v>25</v>
      </c>
      <c r="F78" s="22">
        <v>25</v>
      </c>
      <c r="G78" s="22">
        <v>25</v>
      </c>
      <c r="H78" s="21">
        <f t="shared" si="2"/>
        <v>0</v>
      </c>
      <c r="I78" s="33">
        <f t="shared" si="3"/>
        <v>0</v>
      </c>
    </row>
    <row r="79" spans="1:9" ht="23.4" customHeight="1" x14ac:dyDescent="0.2">
      <c r="A79" s="32">
        <v>8521</v>
      </c>
      <c r="B79" s="19" t="s">
        <v>110</v>
      </c>
      <c r="C79" s="18" t="s">
        <v>336</v>
      </c>
      <c r="D79" s="21">
        <v>40</v>
      </c>
      <c r="E79" s="21">
        <v>40</v>
      </c>
      <c r="F79" s="22">
        <v>40</v>
      </c>
      <c r="G79" s="22">
        <v>40</v>
      </c>
      <c r="H79" s="21">
        <f t="shared" si="2"/>
        <v>0</v>
      </c>
      <c r="I79" s="33">
        <f t="shared" si="3"/>
        <v>0</v>
      </c>
    </row>
    <row r="80" spans="1:9" ht="23.4" customHeight="1" x14ac:dyDescent="0.2">
      <c r="A80" s="32">
        <v>8522</v>
      </c>
      <c r="B80" s="19" t="s">
        <v>110</v>
      </c>
      <c r="C80" s="18" t="s">
        <v>337</v>
      </c>
      <c r="D80" s="21">
        <v>25</v>
      </c>
      <c r="E80" s="21">
        <v>25</v>
      </c>
      <c r="F80" s="22">
        <v>25</v>
      </c>
      <c r="G80" s="22">
        <v>25</v>
      </c>
      <c r="H80" s="21">
        <f t="shared" si="2"/>
        <v>0</v>
      </c>
      <c r="I80" s="33">
        <f t="shared" si="3"/>
        <v>0</v>
      </c>
    </row>
    <row r="81" spans="1:9" ht="23.4" customHeight="1" x14ac:dyDescent="0.2">
      <c r="A81" s="32">
        <v>8523</v>
      </c>
      <c r="B81" s="19" t="s">
        <v>90</v>
      </c>
      <c r="C81" s="18" t="s">
        <v>111</v>
      </c>
      <c r="D81" s="21">
        <v>40</v>
      </c>
      <c r="E81" s="21">
        <v>40</v>
      </c>
      <c r="F81" s="22">
        <v>40</v>
      </c>
      <c r="G81" s="22">
        <v>40</v>
      </c>
      <c r="H81" s="21">
        <f t="shared" ref="H81" si="4">F81-D81</f>
        <v>0</v>
      </c>
      <c r="I81" s="33">
        <f t="shared" ref="I81" si="5">(F81-D81)/D81</f>
        <v>0</v>
      </c>
    </row>
    <row r="82" spans="1:9" ht="23.4" customHeight="1" x14ac:dyDescent="0.2">
      <c r="A82" s="32">
        <v>8524</v>
      </c>
      <c r="B82" s="19" t="s">
        <v>91</v>
      </c>
      <c r="C82" s="18" t="s">
        <v>112</v>
      </c>
      <c r="D82" s="41" t="s">
        <v>92</v>
      </c>
      <c r="E82" s="41" t="s">
        <v>92</v>
      </c>
      <c r="F82" s="43" t="s">
        <v>92</v>
      </c>
      <c r="G82" s="43" t="s">
        <v>92</v>
      </c>
      <c r="H82" s="21">
        <v>0</v>
      </c>
      <c r="I82" s="33">
        <v>0</v>
      </c>
    </row>
    <row r="83" spans="1:9" ht="23.4" customHeight="1" x14ac:dyDescent="0.2">
      <c r="A83" s="35">
        <v>8902</v>
      </c>
      <c r="B83" s="23" t="s">
        <v>262</v>
      </c>
      <c r="C83" s="18" t="s">
        <v>263</v>
      </c>
      <c r="D83" s="42">
        <v>0.25</v>
      </c>
      <c r="E83" s="42">
        <v>0.25</v>
      </c>
      <c r="F83" s="45">
        <v>0.25</v>
      </c>
      <c r="G83" s="45">
        <v>0.25</v>
      </c>
      <c r="H83" s="21">
        <f t="shared" ref="H83" si="6">F83-D83</f>
        <v>0</v>
      </c>
      <c r="I83" s="33">
        <f t="shared" ref="I83" si="7">(F83-D83)/D83</f>
        <v>0</v>
      </c>
    </row>
    <row r="84" spans="1:9" ht="15.6" customHeight="1" x14ac:dyDescent="0.3">
      <c r="A84" s="59" t="s">
        <v>266</v>
      </c>
      <c r="B84" s="60"/>
      <c r="C84" s="60"/>
      <c r="D84" s="60"/>
      <c r="E84" s="60"/>
      <c r="F84" s="60"/>
      <c r="G84" s="60"/>
      <c r="H84" s="60"/>
      <c r="I84" s="61"/>
    </row>
    <row r="85" spans="1:9" ht="23.4" customHeight="1" x14ac:dyDescent="0.2">
      <c r="A85" s="32">
        <v>6005</v>
      </c>
      <c r="B85" s="29" t="s">
        <v>277</v>
      </c>
      <c r="C85" s="30" t="s">
        <v>278</v>
      </c>
      <c r="D85" s="21">
        <v>100</v>
      </c>
      <c r="E85" s="21"/>
      <c r="F85" s="22">
        <v>2792</v>
      </c>
      <c r="G85" s="22"/>
      <c r="H85" s="21">
        <f>F85-D85</f>
        <v>2692</v>
      </c>
      <c r="I85" s="33">
        <f>(F85-D85)/D85</f>
        <v>26.92</v>
      </c>
    </row>
    <row r="86" spans="1:9" ht="23.4" customHeight="1" x14ac:dyDescent="0.2">
      <c r="A86" s="32">
        <v>7005</v>
      </c>
      <c r="B86" s="29" t="s">
        <v>277</v>
      </c>
      <c r="C86" s="30" t="s">
        <v>278</v>
      </c>
      <c r="D86" s="21"/>
      <c r="E86" s="21">
        <v>100</v>
      </c>
      <c r="F86" s="22"/>
      <c r="G86" s="22">
        <v>101</v>
      </c>
      <c r="H86" s="21">
        <f>G86-E86</f>
        <v>1</v>
      </c>
      <c r="I86" s="33">
        <f>(G86-E86)/E86</f>
        <v>0.01</v>
      </c>
    </row>
    <row r="87" spans="1:9" ht="15.6" customHeight="1" x14ac:dyDescent="0.3">
      <c r="A87" s="59" t="s">
        <v>121</v>
      </c>
      <c r="B87" s="60"/>
      <c r="C87" s="60"/>
      <c r="D87" s="60"/>
      <c r="E87" s="60"/>
      <c r="F87" s="60"/>
      <c r="G87" s="60"/>
      <c r="H87" s="60"/>
      <c r="I87" s="61"/>
    </row>
    <row r="88" spans="1:9" ht="23.4" customHeight="1" x14ac:dyDescent="0.2">
      <c r="A88" s="32">
        <v>9101</v>
      </c>
      <c r="B88" s="19" t="s">
        <v>249</v>
      </c>
      <c r="C88" s="18" t="s">
        <v>248</v>
      </c>
      <c r="D88" s="21">
        <v>50</v>
      </c>
      <c r="E88" s="21">
        <v>50</v>
      </c>
      <c r="F88" s="44">
        <v>50</v>
      </c>
      <c r="G88" s="44">
        <v>50</v>
      </c>
      <c r="H88" s="21">
        <f>F88-D88</f>
        <v>0</v>
      </c>
      <c r="I88" s="33">
        <f>(F88-D88)/D88</f>
        <v>0</v>
      </c>
    </row>
    <row r="89" spans="1:9" ht="23.4" customHeight="1" x14ac:dyDescent="0.2">
      <c r="A89" s="32">
        <v>9201</v>
      </c>
      <c r="B89" s="19" t="s">
        <v>250</v>
      </c>
      <c r="C89" s="18" t="s">
        <v>102</v>
      </c>
      <c r="D89" s="21">
        <v>10</v>
      </c>
      <c r="E89" s="21">
        <v>10</v>
      </c>
      <c r="F89" s="44">
        <v>10</v>
      </c>
      <c r="G89" s="44">
        <v>10</v>
      </c>
      <c r="H89" s="21">
        <f>F89-D89</f>
        <v>0</v>
      </c>
      <c r="I89" s="33">
        <f>(F89-D89)/D89</f>
        <v>0</v>
      </c>
    </row>
    <row r="90" spans="1:9" ht="23.4" customHeight="1" x14ac:dyDescent="0.2">
      <c r="A90" s="47">
        <v>9202</v>
      </c>
      <c r="B90" s="48" t="s">
        <v>251</v>
      </c>
      <c r="C90" s="49" t="s">
        <v>252</v>
      </c>
      <c r="D90" s="50">
        <v>25</v>
      </c>
      <c r="E90" s="50">
        <v>25</v>
      </c>
      <c r="F90" s="51">
        <v>25</v>
      </c>
      <c r="G90" s="51">
        <v>25</v>
      </c>
      <c r="H90" s="50">
        <f>F90-D90</f>
        <v>0</v>
      </c>
      <c r="I90" s="52">
        <f>(F90-D90)/D90</f>
        <v>0</v>
      </c>
    </row>
    <row r="91" spans="1:9" ht="15.6" customHeight="1" x14ac:dyDescent="0.2">
      <c r="A91" s="53" t="s">
        <v>101</v>
      </c>
      <c r="B91" s="54"/>
      <c r="C91" s="54"/>
      <c r="D91" s="54"/>
      <c r="E91" s="54"/>
      <c r="F91" s="54"/>
      <c r="G91" s="54"/>
      <c r="H91" s="54"/>
      <c r="I91" s="55"/>
    </row>
    <row r="92" spans="1:9" ht="23.4" customHeight="1" x14ac:dyDescent="0.2"/>
  </sheetData>
  <pageMargins left="0.7" right="0.7" top="1" bottom="0.75" header="0.3" footer="0.3"/>
  <pageSetup scale="86" fitToHeight="0" orientation="portrait" r:id="rId1"/>
  <headerFooter>
    <oddHeader>&amp;C&amp;"+,Bold"&amp;12USPTO Trademark Fee Adjustment
IRFA Tables 
Unit Cost Recovery Alternative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2"/>
  <sheetViews>
    <sheetView workbookViewId="0"/>
  </sheetViews>
  <sheetFormatPr defaultColWidth="9.140625" defaultRowHeight="10.199999999999999" x14ac:dyDescent="0.2"/>
  <cols>
    <col min="1" max="1" width="11.42578125" style="17" customWidth="1"/>
    <col min="2" max="2" width="12.42578125" style="17" customWidth="1"/>
    <col min="3" max="3" width="53.42578125" style="17" customWidth="1"/>
    <col min="4" max="9" width="11.140625" style="17" customWidth="1"/>
    <col min="10" max="16384" width="9.140625" style="17"/>
  </cols>
  <sheetData>
    <row r="1" spans="1:9" ht="38.25" customHeight="1" x14ac:dyDescent="0.2">
      <c r="A1" s="36" t="s">
        <v>80</v>
      </c>
      <c r="B1" s="36" t="s">
        <v>81</v>
      </c>
      <c r="C1" s="36" t="s">
        <v>82</v>
      </c>
      <c r="D1" s="37" t="s">
        <v>338</v>
      </c>
      <c r="E1" s="38" t="s">
        <v>339</v>
      </c>
      <c r="F1" s="39" t="s">
        <v>340</v>
      </c>
      <c r="G1" s="39" t="s">
        <v>341</v>
      </c>
      <c r="H1" s="38" t="s">
        <v>342</v>
      </c>
      <c r="I1" s="40" t="s">
        <v>343</v>
      </c>
    </row>
    <row r="2" spans="1:9" ht="15.6" customHeight="1" x14ac:dyDescent="0.2">
      <c r="A2" s="56" t="s">
        <v>116</v>
      </c>
      <c r="B2" s="57"/>
      <c r="C2" s="57"/>
      <c r="D2" s="57"/>
      <c r="E2" s="57"/>
      <c r="F2" s="57"/>
      <c r="G2" s="57"/>
      <c r="H2" s="57"/>
      <c r="I2" s="58"/>
    </row>
    <row r="3" spans="1:9" ht="23.4" customHeight="1" x14ac:dyDescent="0.2">
      <c r="A3" s="32">
        <v>6001</v>
      </c>
      <c r="B3" s="19" t="s">
        <v>83</v>
      </c>
      <c r="C3" s="28" t="s">
        <v>267</v>
      </c>
      <c r="D3" s="21">
        <v>375</v>
      </c>
      <c r="E3" s="21" t="s">
        <v>89</v>
      </c>
      <c r="F3" s="22">
        <v>410</v>
      </c>
      <c r="G3" s="22"/>
      <c r="H3" s="21">
        <f>F3-D3</f>
        <v>35</v>
      </c>
      <c r="I3" s="33">
        <f>(F3-D3)/D3</f>
        <v>9.3333333333333338E-2</v>
      </c>
    </row>
    <row r="4" spans="1:9" ht="23.4" customHeight="1" x14ac:dyDescent="0.2">
      <c r="A4" s="32">
        <v>7001</v>
      </c>
      <c r="B4" s="19" t="s">
        <v>84</v>
      </c>
      <c r="C4" s="30" t="s">
        <v>268</v>
      </c>
      <c r="D4" s="21"/>
      <c r="E4" s="21">
        <v>325</v>
      </c>
      <c r="F4" s="22"/>
      <c r="G4" s="22">
        <v>355</v>
      </c>
      <c r="H4" s="21">
        <f t="shared" ref="H4:H6" si="0">G4-E4</f>
        <v>30</v>
      </c>
      <c r="I4" s="33">
        <f t="shared" ref="I4:I6" si="1">(G4-E4)/E4</f>
        <v>9.2307692307692313E-2</v>
      </c>
    </row>
    <row r="5" spans="1:9" ht="23.4" customHeight="1" x14ac:dyDescent="0.2">
      <c r="A5" s="32">
        <v>7009</v>
      </c>
      <c r="B5" s="19" t="s">
        <v>85</v>
      </c>
      <c r="C5" s="30" t="s">
        <v>269</v>
      </c>
      <c r="D5" s="21"/>
      <c r="E5" s="21">
        <v>275</v>
      </c>
      <c r="F5" s="22"/>
      <c r="G5" s="22">
        <v>300</v>
      </c>
      <c r="H5" s="21">
        <f t="shared" si="0"/>
        <v>25</v>
      </c>
      <c r="I5" s="33">
        <f t="shared" si="1"/>
        <v>9.0909090909090912E-2</v>
      </c>
    </row>
    <row r="6" spans="1:9" ht="23.4" customHeight="1" x14ac:dyDescent="0.2">
      <c r="A6" s="32">
        <v>7007</v>
      </c>
      <c r="B6" s="19" t="s">
        <v>86</v>
      </c>
      <c r="C6" s="30" t="s">
        <v>270</v>
      </c>
      <c r="D6" s="21"/>
      <c r="E6" s="21">
        <v>225</v>
      </c>
      <c r="F6" s="22"/>
      <c r="G6" s="22">
        <v>245</v>
      </c>
      <c r="H6" s="21">
        <f t="shared" si="0"/>
        <v>20</v>
      </c>
      <c r="I6" s="33">
        <f t="shared" si="1"/>
        <v>8.8888888888888892E-2</v>
      </c>
    </row>
    <row r="7" spans="1:9" ht="23.4" customHeight="1" x14ac:dyDescent="0.2">
      <c r="A7" s="32">
        <v>6006</v>
      </c>
      <c r="B7" s="29" t="s">
        <v>279</v>
      </c>
      <c r="C7" s="30" t="s">
        <v>280</v>
      </c>
      <c r="D7" s="21">
        <v>100</v>
      </c>
      <c r="E7" s="21"/>
      <c r="F7" s="22">
        <v>110</v>
      </c>
      <c r="G7" s="22"/>
      <c r="H7" s="21">
        <f>F7-D7</f>
        <v>10</v>
      </c>
      <c r="I7" s="33">
        <f>(F7-D7)/D7</f>
        <v>0.1</v>
      </c>
    </row>
    <row r="8" spans="1:9" ht="23.4" customHeight="1" x14ac:dyDescent="0.2">
      <c r="A8" s="32">
        <v>7006</v>
      </c>
      <c r="B8" s="29" t="s">
        <v>279</v>
      </c>
      <c r="C8" s="30" t="s">
        <v>280</v>
      </c>
      <c r="D8" s="21"/>
      <c r="E8" s="21">
        <v>100</v>
      </c>
      <c r="F8" s="22"/>
      <c r="G8" s="22">
        <v>110</v>
      </c>
      <c r="H8" s="21">
        <f>G8-E8</f>
        <v>10</v>
      </c>
      <c r="I8" s="33">
        <f>(G8-E8)/E8</f>
        <v>0.1</v>
      </c>
    </row>
    <row r="9" spans="1:9" ht="23.4" customHeight="1" x14ac:dyDescent="0.2">
      <c r="A9" s="32">
        <v>6008</v>
      </c>
      <c r="B9" s="29" t="s">
        <v>87</v>
      </c>
      <c r="C9" s="30" t="s">
        <v>281</v>
      </c>
      <c r="D9" s="21">
        <v>50</v>
      </c>
      <c r="E9" s="21"/>
      <c r="F9" s="22">
        <v>55</v>
      </c>
      <c r="G9" s="22"/>
      <c r="H9" s="21">
        <f>F9-D9</f>
        <v>5</v>
      </c>
      <c r="I9" s="33">
        <f>(F9-D9)/D9</f>
        <v>0.1</v>
      </c>
    </row>
    <row r="10" spans="1:9" ht="23.4" customHeight="1" x14ac:dyDescent="0.2">
      <c r="A10" s="32">
        <v>7008</v>
      </c>
      <c r="B10" s="29" t="s">
        <v>87</v>
      </c>
      <c r="C10" s="30" t="s">
        <v>281</v>
      </c>
      <c r="D10" s="21"/>
      <c r="E10" s="21">
        <v>50</v>
      </c>
      <c r="F10" s="22"/>
      <c r="G10" s="22">
        <v>55</v>
      </c>
      <c r="H10" s="21">
        <f>G10-E10</f>
        <v>5</v>
      </c>
      <c r="I10" s="33">
        <f>(G10-E10)/E10</f>
        <v>0.1</v>
      </c>
    </row>
    <row r="11" spans="1:9" ht="15.6" customHeight="1" x14ac:dyDescent="0.2">
      <c r="A11" s="56" t="s">
        <v>117</v>
      </c>
      <c r="B11" s="57"/>
      <c r="C11" s="57"/>
      <c r="D11" s="57"/>
      <c r="E11" s="57"/>
      <c r="F11" s="57"/>
      <c r="G11" s="57"/>
      <c r="H11" s="57"/>
      <c r="I11" s="58"/>
    </row>
    <row r="12" spans="1:9" ht="23.4" customHeight="1" x14ac:dyDescent="0.2">
      <c r="A12" s="32">
        <v>6201</v>
      </c>
      <c r="B12" s="19" t="s">
        <v>125</v>
      </c>
      <c r="C12" s="30" t="s">
        <v>282</v>
      </c>
      <c r="D12" s="21">
        <v>400</v>
      </c>
      <c r="E12" s="21" t="s">
        <v>89</v>
      </c>
      <c r="F12" s="22">
        <v>440</v>
      </c>
      <c r="G12" s="22"/>
      <c r="H12" s="21">
        <f>F12-D12</f>
        <v>40</v>
      </c>
      <c r="I12" s="33">
        <f>(F12-D12)/D12</f>
        <v>0.1</v>
      </c>
    </row>
    <row r="13" spans="1:9" ht="23.4" customHeight="1" x14ac:dyDescent="0.2">
      <c r="A13" s="32">
        <v>7201</v>
      </c>
      <c r="B13" s="19" t="s">
        <v>88</v>
      </c>
      <c r="C13" s="30" t="s">
        <v>283</v>
      </c>
      <c r="D13" s="21"/>
      <c r="E13" s="21">
        <v>300</v>
      </c>
      <c r="F13" s="22"/>
      <c r="G13" s="22">
        <v>330</v>
      </c>
      <c r="H13" s="21">
        <f>G13-E13</f>
        <v>30</v>
      </c>
      <c r="I13" s="33">
        <f>(G13-E13)/E13</f>
        <v>0.1</v>
      </c>
    </row>
    <row r="14" spans="1:9" ht="23.4" customHeight="1" x14ac:dyDescent="0.2">
      <c r="A14" s="32">
        <v>6203</v>
      </c>
      <c r="B14" s="29" t="s">
        <v>284</v>
      </c>
      <c r="C14" s="30" t="s">
        <v>285</v>
      </c>
      <c r="D14" s="21">
        <v>100</v>
      </c>
      <c r="E14" s="21"/>
      <c r="F14" s="22">
        <v>110</v>
      </c>
      <c r="G14" s="22"/>
      <c r="H14" s="21">
        <f>F14-D14</f>
        <v>10</v>
      </c>
      <c r="I14" s="33">
        <f>(F14-D14)/D14</f>
        <v>0.1</v>
      </c>
    </row>
    <row r="15" spans="1:9" ht="23.4" customHeight="1" x14ac:dyDescent="0.2">
      <c r="A15" s="32">
        <v>7203</v>
      </c>
      <c r="B15" s="29" t="s">
        <v>284</v>
      </c>
      <c r="C15" s="30" t="s">
        <v>285</v>
      </c>
      <c r="D15" s="21"/>
      <c r="E15" s="21">
        <v>100</v>
      </c>
      <c r="F15" s="22"/>
      <c r="G15" s="22">
        <v>110</v>
      </c>
      <c r="H15" s="21">
        <f>G15-E15</f>
        <v>10</v>
      </c>
      <c r="I15" s="33">
        <f>(G15-E15)/E15</f>
        <v>0.1</v>
      </c>
    </row>
    <row r="16" spans="1:9" ht="23.4" customHeight="1" x14ac:dyDescent="0.2">
      <c r="A16" s="32">
        <v>6204</v>
      </c>
      <c r="B16" s="29" t="s">
        <v>286</v>
      </c>
      <c r="C16" s="30" t="s">
        <v>287</v>
      </c>
      <c r="D16" s="21">
        <v>100</v>
      </c>
      <c r="E16" s="21"/>
      <c r="F16" s="22">
        <v>110</v>
      </c>
      <c r="G16" s="22"/>
      <c r="H16" s="21">
        <f>F16-D16</f>
        <v>10</v>
      </c>
      <c r="I16" s="33">
        <f>(F16-D16)/D16</f>
        <v>0.1</v>
      </c>
    </row>
    <row r="17" spans="1:9" ht="23.4" customHeight="1" x14ac:dyDescent="0.2">
      <c r="A17" s="32">
        <v>7204</v>
      </c>
      <c r="B17" s="29" t="s">
        <v>286</v>
      </c>
      <c r="C17" s="30" t="s">
        <v>287</v>
      </c>
      <c r="D17" s="21"/>
      <c r="E17" s="21">
        <v>100</v>
      </c>
      <c r="F17" s="22"/>
      <c r="G17" s="22">
        <v>110</v>
      </c>
      <c r="H17" s="21">
        <f>G17-E17</f>
        <v>10</v>
      </c>
      <c r="I17" s="33">
        <f>(G17-E17)/E17</f>
        <v>0.1</v>
      </c>
    </row>
    <row r="18" spans="1:9" ht="23.4" customHeight="1" x14ac:dyDescent="0.2">
      <c r="A18" s="32">
        <v>6205</v>
      </c>
      <c r="B18" s="29" t="s">
        <v>288</v>
      </c>
      <c r="C18" s="30" t="s">
        <v>289</v>
      </c>
      <c r="D18" s="21">
        <v>100</v>
      </c>
      <c r="E18" s="21"/>
      <c r="F18" s="22">
        <v>110</v>
      </c>
      <c r="G18" s="22"/>
      <c r="H18" s="21">
        <f>F18-D18</f>
        <v>10</v>
      </c>
      <c r="I18" s="33">
        <f>(F18-D18)/D18</f>
        <v>0.1</v>
      </c>
    </row>
    <row r="19" spans="1:9" ht="23.4" customHeight="1" x14ac:dyDescent="0.2">
      <c r="A19" s="32">
        <v>7205</v>
      </c>
      <c r="B19" s="29" t="s">
        <v>288</v>
      </c>
      <c r="C19" s="30" t="s">
        <v>289</v>
      </c>
      <c r="D19" s="21"/>
      <c r="E19" s="21">
        <v>100</v>
      </c>
      <c r="F19" s="22"/>
      <c r="G19" s="22">
        <v>110</v>
      </c>
      <c r="H19" s="21">
        <f>G19-E19</f>
        <v>10</v>
      </c>
      <c r="I19" s="33">
        <f>(G19-E19)/E19</f>
        <v>0.1</v>
      </c>
    </row>
    <row r="20" spans="1:9" ht="23.4" customHeight="1" x14ac:dyDescent="0.2">
      <c r="A20" s="32">
        <v>6206</v>
      </c>
      <c r="B20" s="29" t="s">
        <v>290</v>
      </c>
      <c r="C20" s="30" t="s">
        <v>291</v>
      </c>
      <c r="D20" s="21">
        <v>100</v>
      </c>
      <c r="E20" s="21"/>
      <c r="F20" s="22">
        <v>110</v>
      </c>
      <c r="G20" s="22"/>
      <c r="H20" s="21">
        <f>F20-D20</f>
        <v>10</v>
      </c>
      <c r="I20" s="33">
        <f>(F20-D20)/D20</f>
        <v>0.1</v>
      </c>
    </row>
    <row r="21" spans="1:9" ht="23.4" customHeight="1" x14ac:dyDescent="0.2">
      <c r="A21" s="32">
        <v>7206</v>
      </c>
      <c r="B21" s="29" t="s">
        <v>290</v>
      </c>
      <c r="C21" s="30" t="s">
        <v>291</v>
      </c>
      <c r="D21" s="21"/>
      <c r="E21" s="21">
        <v>100</v>
      </c>
      <c r="F21" s="22"/>
      <c r="G21" s="22">
        <v>110</v>
      </c>
      <c r="H21" s="21">
        <f>G21-E21</f>
        <v>10</v>
      </c>
      <c r="I21" s="33">
        <f>(G21-E21)/E21</f>
        <v>0.1</v>
      </c>
    </row>
    <row r="22" spans="1:9" ht="23.4" customHeight="1" x14ac:dyDescent="0.2">
      <c r="A22" s="32">
        <v>6207</v>
      </c>
      <c r="B22" s="29" t="s">
        <v>292</v>
      </c>
      <c r="C22" s="30" t="s">
        <v>293</v>
      </c>
      <c r="D22" s="21">
        <v>100</v>
      </c>
      <c r="E22" s="21"/>
      <c r="F22" s="22">
        <v>110</v>
      </c>
      <c r="G22" s="22"/>
      <c r="H22" s="21">
        <f>F22-D22</f>
        <v>10</v>
      </c>
      <c r="I22" s="33">
        <f>(F22-D22)/D22</f>
        <v>0.1</v>
      </c>
    </row>
    <row r="23" spans="1:9" ht="23.4" customHeight="1" x14ac:dyDescent="0.2">
      <c r="A23" s="32">
        <v>7207</v>
      </c>
      <c r="B23" s="29" t="s">
        <v>292</v>
      </c>
      <c r="C23" s="30" t="s">
        <v>293</v>
      </c>
      <c r="D23" s="21"/>
      <c r="E23" s="21">
        <v>100</v>
      </c>
      <c r="F23" s="22"/>
      <c r="G23" s="22">
        <v>110</v>
      </c>
      <c r="H23" s="21">
        <f>G23-E23</f>
        <v>10</v>
      </c>
      <c r="I23" s="33">
        <f>(G23-E23)/E23</f>
        <v>0.1</v>
      </c>
    </row>
    <row r="24" spans="1:9" ht="23.4" customHeight="1" x14ac:dyDescent="0.2">
      <c r="A24" s="32">
        <v>6208</v>
      </c>
      <c r="B24" s="29" t="s">
        <v>294</v>
      </c>
      <c r="C24" s="30" t="s">
        <v>295</v>
      </c>
      <c r="D24" s="21">
        <v>200</v>
      </c>
      <c r="E24" s="21"/>
      <c r="F24" s="22">
        <v>220</v>
      </c>
      <c r="G24" s="22"/>
      <c r="H24" s="21">
        <f>F24-D24</f>
        <v>20</v>
      </c>
      <c r="I24" s="33">
        <f>(F24-D24)/D24</f>
        <v>0.1</v>
      </c>
    </row>
    <row r="25" spans="1:9" ht="23.4" customHeight="1" x14ac:dyDescent="0.2">
      <c r="A25" s="32">
        <v>7208</v>
      </c>
      <c r="B25" s="29" t="s">
        <v>294</v>
      </c>
      <c r="C25" s="30" t="s">
        <v>295</v>
      </c>
      <c r="D25" s="21"/>
      <c r="E25" s="21">
        <v>200</v>
      </c>
      <c r="F25" s="22"/>
      <c r="G25" s="22">
        <v>220</v>
      </c>
      <c r="H25" s="21">
        <f>G25-E25</f>
        <v>20</v>
      </c>
      <c r="I25" s="33">
        <f>(G25-E25)/E25</f>
        <v>0.1</v>
      </c>
    </row>
    <row r="26" spans="1:9" ht="23.4" customHeight="1" x14ac:dyDescent="0.2">
      <c r="A26" s="32">
        <v>6210</v>
      </c>
      <c r="B26" s="29" t="s">
        <v>296</v>
      </c>
      <c r="C26" s="30" t="s">
        <v>297</v>
      </c>
      <c r="D26" s="21">
        <v>100</v>
      </c>
      <c r="E26" s="21"/>
      <c r="F26" s="22">
        <v>110</v>
      </c>
      <c r="G26" s="22"/>
      <c r="H26" s="21">
        <f>F26-D26</f>
        <v>10</v>
      </c>
      <c r="I26" s="33">
        <f>(F26-D26)/D26</f>
        <v>0.1</v>
      </c>
    </row>
    <row r="27" spans="1:9" ht="23.4" customHeight="1" x14ac:dyDescent="0.2">
      <c r="A27" s="32">
        <v>7210</v>
      </c>
      <c r="B27" s="29" t="s">
        <v>296</v>
      </c>
      <c r="C27" s="30" t="s">
        <v>297</v>
      </c>
      <c r="D27" s="21"/>
      <c r="E27" s="21">
        <v>100</v>
      </c>
      <c r="F27" s="22"/>
      <c r="G27" s="22">
        <v>110</v>
      </c>
      <c r="H27" s="21">
        <f>G27-E27</f>
        <v>10</v>
      </c>
      <c r="I27" s="33">
        <f>(G27-E27)/E27</f>
        <v>0.1</v>
      </c>
    </row>
    <row r="28" spans="1:9" ht="23.4" customHeight="1" x14ac:dyDescent="0.2">
      <c r="A28" s="32">
        <v>6211</v>
      </c>
      <c r="B28" s="29" t="s">
        <v>298</v>
      </c>
      <c r="C28" s="30" t="s">
        <v>299</v>
      </c>
      <c r="D28" s="21">
        <v>100</v>
      </c>
      <c r="E28" s="21"/>
      <c r="F28" s="22">
        <v>110</v>
      </c>
      <c r="G28" s="22"/>
      <c r="H28" s="21">
        <f>F28-D28</f>
        <v>10</v>
      </c>
      <c r="I28" s="33">
        <f>(F28-D28)/D28</f>
        <v>0.1</v>
      </c>
    </row>
    <row r="29" spans="1:9" ht="23.4" customHeight="1" x14ac:dyDescent="0.2">
      <c r="A29" s="32">
        <v>7211</v>
      </c>
      <c r="B29" s="29" t="s">
        <v>298</v>
      </c>
      <c r="C29" s="30" t="s">
        <v>299</v>
      </c>
      <c r="D29" s="21"/>
      <c r="E29" s="21">
        <v>100</v>
      </c>
      <c r="F29" s="22"/>
      <c r="G29" s="22">
        <v>110</v>
      </c>
      <c r="H29" s="21">
        <f>G29-E29</f>
        <v>10</v>
      </c>
      <c r="I29" s="33">
        <f>(G29-E29)/E29</f>
        <v>0.1</v>
      </c>
    </row>
    <row r="30" spans="1:9" ht="23.4" customHeight="1" x14ac:dyDescent="0.2">
      <c r="A30" s="32">
        <v>6212</v>
      </c>
      <c r="B30" s="29" t="s">
        <v>300</v>
      </c>
      <c r="C30" s="30" t="s">
        <v>301</v>
      </c>
      <c r="D30" s="21">
        <v>100</v>
      </c>
      <c r="E30" s="21"/>
      <c r="F30" s="22">
        <v>110</v>
      </c>
      <c r="G30" s="22"/>
      <c r="H30" s="21">
        <f>F30-D30</f>
        <v>10</v>
      </c>
      <c r="I30" s="33">
        <f>(F30-D30)/D30</f>
        <v>0.1</v>
      </c>
    </row>
    <row r="31" spans="1:9" ht="23.4" customHeight="1" x14ac:dyDescent="0.2">
      <c r="A31" s="32">
        <v>7212</v>
      </c>
      <c r="B31" s="29" t="s">
        <v>300</v>
      </c>
      <c r="C31" s="30" t="s">
        <v>301</v>
      </c>
      <c r="D31" s="21"/>
      <c r="E31" s="21">
        <v>100</v>
      </c>
      <c r="F31" s="22"/>
      <c r="G31" s="22">
        <v>110</v>
      </c>
      <c r="H31" s="21">
        <f>G31-E31</f>
        <v>10</v>
      </c>
      <c r="I31" s="33">
        <f>(G31-E31)/E31</f>
        <v>0.1</v>
      </c>
    </row>
    <row r="32" spans="1:9" ht="23.4" customHeight="1" x14ac:dyDescent="0.2">
      <c r="A32" s="32">
        <v>6213</v>
      </c>
      <c r="B32" s="29" t="s">
        <v>302</v>
      </c>
      <c r="C32" s="30" t="s">
        <v>303</v>
      </c>
      <c r="D32" s="21">
        <v>100</v>
      </c>
      <c r="E32" s="21"/>
      <c r="F32" s="22">
        <v>110</v>
      </c>
      <c r="G32" s="22"/>
      <c r="H32" s="21">
        <f>F32-D32</f>
        <v>10</v>
      </c>
      <c r="I32" s="33">
        <f>(F32-D32)/D32</f>
        <v>0.1</v>
      </c>
    </row>
    <row r="33" spans="1:9" ht="23.4" customHeight="1" x14ac:dyDescent="0.2">
      <c r="A33" s="32">
        <v>7213</v>
      </c>
      <c r="B33" s="29" t="s">
        <v>302</v>
      </c>
      <c r="C33" s="30" t="s">
        <v>303</v>
      </c>
      <c r="D33" s="21"/>
      <c r="E33" s="21">
        <v>100</v>
      </c>
      <c r="F33" s="22"/>
      <c r="G33" s="22">
        <v>110</v>
      </c>
      <c r="H33" s="21">
        <f>G33-E33</f>
        <v>10</v>
      </c>
      <c r="I33" s="33">
        <f>(G33-E33)/E33</f>
        <v>0.1</v>
      </c>
    </row>
    <row r="34" spans="1:9" ht="23.4" customHeight="1" x14ac:dyDescent="0.2">
      <c r="A34" s="32">
        <v>6214</v>
      </c>
      <c r="B34" s="29" t="s">
        <v>304</v>
      </c>
      <c r="C34" s="30" t="s">
        <v>305</v>
      </c>
      <c r="D34" s="21">
        <v>100</v>
      </c>
      <c r="E34" s="21"/>
      <c r="F34" s="22">
        <v>110</v>
      </c>
      <c r="G34" s="22"/>
      <c r="H34" s="21">
        <f>F34-D34</f>
        <v>10</v>
      </c>
      <c r="I34" s="33">
        <f>(F34-D34)/D34</f>
        <v>0.1</v>
      </c>
    </row>
    <row r="35" spans="1:9" ht="23.4" customHeight="1" x14ac:dyDescent="0.2">
      <c r="A35" s="32">
        <v>7214</v>
      </c>
      <c r="B35" s="29" t="s">
        <v>304</v>
      </c>
      <c r="C35" s="30" t="s">
        <v>305</v>
      </c>
      <c r="D35" s="21"/>
      <c r="E35" s="21">
        <v>100</v>
      </c>
      <c r="F35" s="22"/>
      <c r="G35" s="22">
        <v>110</v>
      </c>
      <c r="H35" s="21">
        <f>G35-E35</f>
        <v>10</v>
      </c>
      <c r="I35" s="33">
        <f>(G35-E35)/E35</f>
        <v>0.1</v>
      </c>
    </row>
    <row r="36" spans="1:9" ht="15.6" customHeight="1" x14ac:dyDescent="0.2">
      <c r="A36" s="56" t="s">
        <v>118</v>
      </c>
      <c r="B36" s="57"/>
      <c r="C36" s="57"/>
      <c r="D36" s="57"/>
      <c r="E36" s="57"/>
      <c r="F36" s="57"/>
      <c r="G36" s="57"/>
      <c r="H36" s="57"/>
      <c r="I36" s="58"/>
    </row>
    <row r="37" spans="1:9" ht="23.4" customHeight="1" x14ac:dyDescent="0.2">
      <c r="A37" s="32">
        <v>6002</v>
      </c>
      <c r="B37" s="29" t="s">
        <v>271</v>
      </c>
      <c r="C37" s="30" t="s">
        <v>272</v>
      </c>
      <c r="D37" s="21">
        <v>100</v>
      </c>
      <c r="E37" s="21"/>
      <c r="F37" s="22">
        <v>110</v>
      </c>
      <c r="G37" s="22"/>
      <c r="H37" s="21">
        <f>F37-D37</f>
        <v>10</v>
      </c>
      <c r="I37" s="33">
        <f>(F37-D37)/D37</f>
        <v>0.1</v>
      </c>
    </row>
    <row r="38" spans="1:9" ht="23.4" customHeight="1" x14ac:dyDescent="0.2">
      <c r="A38" s="32">
        <v>7002</v>
      </c>
      <c r="B38" s="29" t="s">
        <v>271</v>
      </c>
      <c r="C38" s="30" t="s">
        <v>272</v>
      </c>
      <c r="D38" s="21"/>
      <c r="E38" s="21">
        <v>100</v>
      </c>
      <c r="F38" s="22"/>
      <c r="G38" s="22">
        <v>110</v>
      </c>
      <c r="H38" s="21">
        <f>G38-E38</f>
        <v>10</v>
      </c>
      <c r="I38" s="33">
        <f>(G38-E38)/E38</f>
        <v>0.1</v>
      </c>
    </row>
    <row r="39" spans="1:9" ht="23.4" customHeight="1" x14ac:dyDescent="0.2">
      <c r="A39" s="32">
        <v>6003</v>
      </c>
      <c r="B39" s="29" t="s">
        <v>273</v>
      </c>
      <c r="C39" s="30" t="s">
        <v>274</v>
      </c>
      <c r="D39" s="21">
        <v>100</v>
      </c>
      <c r="E39" s="21"/>
      <c r="F39" s="22">
        <v>110</v>
      </c>
      <c r="G39" s="22"/>
      <c r="H39" s="21">
        <f>F39-D39</f>
        <v>10</v>
      </c>
      <c r="I39" s="33">
        <f>(F39-D39)/D39</f>
        <v>0.1</v>
      </c>
    </row>
    <row r="40" spans="1:9" ht="23.4" customHeight="1" x14ac:dyDescent="0.2">
      <c r="A40" s="32">
        <v>7003</v>
      </c>
      <c r="B40" s="29" t="s">
        <v>273</v>
      </c>
      <c r="C40" s="30" t="s">
        <v>274</v>
      </c>
      <c r="D40" s="21"/>
      <c r="E40" s="21">
        <v>100</v>
      </c>
      <c r="F40" s="22"/>
      <c r="G40" s="22">
        <v>110</v>
      </c>
      <c r="H40" s="21">
        <f>G40-E40</f>
        <v>10</v>
      </c>
      <c r="I40" s="33">
        <f>(G40-E40)/E40</f>
        <v>0.1</v>
      </c>
    </row>
    <row r="41" spans="1:9" ht="23.4" customHeight="1" x14ac:dyDescent="0.2">
      <c r="A41" s="32">
        <v>6004</v>
      </c>
      <c r="B41" s="29" t="s">
        <v>275</v>
      </c>
      <c r="C41" s="30" t="s">
        <v>276</v>
      </c>
      <c r="D41" s="21">
        <v>150</v>
      </c>
      <c r="E41" s="21"/>
      <c r="F41" s="22">
        <v>165</v>
      </c>
      <c r="G41" s="22"/>
      <c r="H41" s="21">
        <f>F41-D41</f>
        <v>15</v>
      </c>
      <c r="I41" s="33">
        <f>(F41-D41)/D41</f>
        <v>0.1</v>
      </c>
    </row>
    <row r="42" spans="1:9" ht="23.4" customHeight="1" x14ac:dyDescent="0.2">
      <c r="A42" s="32">
        <v>7004</v>
      </c>
      <c r="B42" s="29" t="s">
        <v>275</v>
      </c>
      <c r="C42" s="30" t="s">
        <v>276</v>
      </c>
      <c r="D42" s="21"/>
      <c r="E42" s="21">
        <v>150</v>
      </c>
      <c r="F42" s="22"/>
      <c r="G42" s="22">
        <v>165</v>
      </c>
      <c r="H42" s="21">
        <f>G42-E42</f>
        <v>15</v>
      </c>
      <c r="I42" s="33">
        <f>(G42-E42)/E42</f>
        <v>0.1</v>
      </c>
    </row>
    <row r="43" spans="1:9" ht="15.6" customHeight="1" x14ac:dyDescent="0.2">
      <c r="A43" s="56" t="s">
        <v>119</v>
      </c>
      <c r="B43" s="57"/>
      <c r="C43" s="57"/>
      <c r="D43" s="57"/>
      <c r="E43" s="57"/>
      <c r="F43" s="57"/>
      <c r="G43" s="57"/>
      <c r="H43" s="57"/>
      <c r="I43" s="58"/>
    </row>
    <row r="44" spans="1:9" ht="23.4" customHeight="1" x14ac:dyDescent="0.2">
      <c r="A44" s="32">
        <v>6901</v>
      </c>
      <c r="B44" s="19" t="s">
        <v>316</v>
      </c>
      <c r="C44" s="18" t="s">
        <v>317</v>
      </c>
      <c r="D44" s="21">
        <v>100</v>
      </c>
      <c r="E44" s="21"/>
      <c r="F44" s="22">
        <v>110</v>
      </c>
      <c r="G44" s="22"/>
      <c r="H44" s="21">
        <f>F44-D44</f>
        <v>10</v>
      </c>
      <c r="I44" s="33">
        <f>(F44-D44)/D44</f>
        <v>0.1</v>
      </c>
    </row>
    <row r="45" spans="1:9" ht="23.4" customHeight="1" x14ac:dyDescent="0.2">
      <c r="A45" s="32">
        <v>7901</v>
      </c>
      <c r="B45" s="19" t="s">
        <v>316</v>
      </c>
      <c r="C45" s="18" t="s">
        <v>317</v>
      </c>
      <c r="D45" s="21"/>
      <c r="E45" s="21">
        <v>100</v>
      </c>
      <c r="F45" s="22"/>
      <c r="G45" s="22">
        <v>110</v>
      </c>
      <c r="H45" s="21">
        <f>G45-E45</f>
        <v>10</v>
      </c>
      <c r="I45" s="33">
        <f>(G45-E45)/E45</f>
        <v>0.1</v>
      </c>
    </row>
    <row r="46" spans="1:9" ht="23.4" customHeight="1" x14ac:dyDescent="0.2">
      <c r="A46" s="32">
        <v>6902</v>
      </c>
      <c r="B46" s="19" t="s">
        <v>318</v>
      </c>
      <c r="C46" s="18" t="s">
        <v>319</v>
      </c>
      <c r="D46" s="21">
        <v>150</v>
      </c>
      <c r="E46" s="21"/>
      <c r="F46" s="22">
        <v>165</v>
      </c>
      <c r="G46" s="22"/>
      <c r="H46" s="21">
        <f>F46-D46</f>
        <v>15</v>
      </c>
      <c r="I46" s="33">
        <f>(F46-D46)/D46</f>
        <v>0.1</v>
      </c>
    </row>
    <row r="47" spans="1:9" ht="23.4" customHeight="1" x14ac:dyDescent="0.2">
      <c r="A47" s="32">
        <v>7902</v>
      </c>
      <c r="B47" s="19" t="s">
        <v>318</v>
      </c>
      <c r="C47" s="18" t="s">
        <v>319</v>
      </c>
      <c r="D47" s="21"/>
      <c r="E47" s="21">
        <v>150</v>
      </c>
      <c r="F47" s="22"/>
      <c r="G47" s="22">
        <v>165</v>
      </c>
      <c r="H47" s="21">
        <f>G47-E47</f>
        <v>15</v>
      </c>
      <c r="I47" s="33">
        <f>(G47-E47)/E47</f>
        <v>0.1</v>
      </c>
    </row>
    <row r="48" spans="1:9" ht="23.4" customHeight="1" x14ac:dyDescent="0.2">
      <c r="A48" s="32">
        <v>6903</v>
      </c>
      <c r="B48" s="19" t="s">
        <v>320</v>
      </c>
      <c r="C48" s="18" t="s">
        <v>321</v>
      </c>
      <c r="D48" s="21">
        <v>100</v>
      </c>
      <c r="E48" s="21"/>
      <c r="F48" s="22">
        <v>110</v>
      </c>
      <c r="G48" s="22"/>
      <c r="H48" s="21">
        <f>F48-D48</f>
        <v>10</v>
      </c>
      <c r="I48" s="33">
        <f>(F48-D48)/D48</f>
        <v>0.1</v>
      </c>
    </row>
    <row r="49" spans="1:9" ht="23.4" customHeight="1" x14ac:dyDescent="0.2">
      <c r="A49" s="32">
        <v>7903</v>
      </c>
      <c r="B49" s="19" t="s">
        <v>320</v>
      </c>
      <c r="C49" s="18" t="s">
        <v>321</v>
      </c>
      <c r="D49" s="21"/>
      <c r="E49" s="21">
        <v>100</v>
      </c>
      <c r="F49" s="22"/>
      <c r="G49" s="22">
        <v>110</v>
      </c>
      <c r="H49" s="21">
        <f>G49-E49</f>
        <v>10</v>
      </c>
      <c r="I49" s="33">
        <f>(G49-E49)/E49</f>
        <v>0.1</v>
      </c>
    </row>
    <row r="50" spans="1:9" ht="23.4" customHeight="1" x14ac:dyDescent="0.2">
      <c r="A50" s="32">
        <v>6904</v>
      </c>
      <c r="B50" s="19" t="s">
        <v>322</v>
      </c>
      <c r="C50" s="18" t="s">
        <v>323</v>
      </c>
      <c r="D50" s="21">
        <v>100</v>
      </c>
      <c r="E50" s="21"/>
      <c r="F50" s="22">
        <v>110</v>
      </c>
      <c r="G50" s="22"/>
      <c r="H50" s="21">
        <f>F50-D50</f>
        <v>10</v>
      </c>
      <c r="I50" s="33">
        <f>(F50-D50)/D50</f>
        <v>0.1</v>
      </c>
    </row>
    <row r="51" spans="1:9" ht="23.4" customHeight="1" x14ac:dyDescent="0.2">
      <c r="A51" s="32">
        <v>7904</v>
      </c>
      <c r="B51" s="19" t="s">
        <v>322</v>
      </c>
      <c r="C51" s="18" t="s">
        <v>323</v>
      </c>
      <c r="D51" s="21"/>
      <c r="E51" s="21">
        <v>100</v>
      </c>
      <c r="F51" s="22"/>
      <c r="G51" s="22">
        <v>110</v>
      </c>
      <c r="H51" s="21">
        <f>G51-E51</f>
        <v>10</v>
      </c>
      <c r="I51" s="33">
        <f>(G51-E51)/E51</f>
        <v>0.1</v>
      </c>
    </row>
    <row r="52" spans="1:9" ht="23.4" customHeight="1" x14ac:dyDescent="0.2">
      <c r="A52" s="32">
        <v>6905</v>
      </c>
      <c r="B52" s="19" t="s">
        <v>324</v>
      </c>
      <c r="C52" s="18" t="s">
        <v>325</v>
      </c>
      <c r="D52" s="21">
        <v>100</v>
      </c>
      <c r="E52" s="21"/>
      <c r="F52" s="22">
        <v>110</v>
      </c>
      <c r="G52" s="22"/>
      <c r="H52" s="21">
        <f>F52-D52</f>
        <v>10</v>
      </c>
      <c r="I52" s="33">
        <f>(F52-D52)/D52</f>
        <v>0.1</v>
      </c>
    </row>
    <row r="53" spans="1:9" ht="23.4" customHeight="1" x14ac:dyDescent="0.2">
      <c r="A53" s="32">
        <v>7905</v>
      </c>
      <c r="B53" s="19" t="s">
        <v>324</v>
      </c>
      <c r="C53" s="18" t="s">
        <v>325</v>
      </c>
      <c r="D53" s="21"/>
      <c r="E53" s="21">
        <v>100</v>
      </c>
      <c r="F53" s="22"/>
      <c r="G53" s="22">
        <v>110</v>
      </c>
      <c r="H53" s="21">
        <f>G53-E53</f>
        <v>10</v>
      </c>
      <c r="I53" s="33">
        <f>(G53-E53)/E53</f>
        <v>0.1</v>
      </c>
    </row>
    <row r="54" spans="1:9" ht="23.4" customHeight="1" x14ac:dyDescent="0.2">
      <c r="A54" s="32">
        <v>6906</v>
      </c>
      <c r="B54" s="19" t="s">
        <v>326</v>
      </c>
      <c r="C54" s="18" t="s">
        <v>327</v>
      </c>
      <c r="D54" s="21">
        <v>100</v>
      </c>
      <c r="E54" s="21"/>
      <c r="F54" s="22">
        <v>110</v>
      </c>
      <c r="G54" s="22"/>
      <c r="H54" s="21">
        <f>F54-D54</f>
        <v>10</v>
      </c>
      <c r="I54" s="33">
        <f>(F54-D54)/D54</f>
        <v>0.1</v>
      </c>
    </row>
    <row r="55" spans="1:9" ht="23.4" customHeight="1" x14ac:dyDescent="0.2">
      <c r="A55" s="32">
        <v>7906</v>
      </c>
      <c r="B55" s="19" t="s">
        <v>326</v>
      </c>
      <c r="C55" s="18" t="s">
        <v>327</v>
      </c>
      <c r="D55" s="21"/>
      <c r="E55" s="21">
        <v>100</v>
      </c>
      <c r="F55" s="22"/>
      <c r="G55" s="22">
        <v>110</v>
      </c>
      <c r="H55" s="21">
        <f>G55-E55</f>
        <v>10</v>
      </c>
      <c r="I55" s="33">
        <f>(G55-E55)/E55</f>
        <v>0.1</v>
      </c>
    </row>
    <row r="56" spans="1:9" ht="23.4" customHeight="1" x14ac:dyDescent="0.2">
      <c r="A56" s="32">
        <v>6907</v>
      </c>
      <c r="B56" s="19" t="s">
        <v>328</v>
      </c>
      <c r="C56" s="18" t="s">
        <v>329</v>
      </c>
      <c r="D56" s="21">
        <v>100</v>
      </c>
      <c r="E56" s="21"/>
      <c r="F56" s="22">
        <v>110</v>
      </c>
      <c r="G56" s="22"/>
      <c r="H56" s="21">
        <f>F56-D56</f>
        <v>10</v>
      </c>
      <c r="I56" s="33">
        <f>(F56-D56)/D56</f>
        <v>0.1</v>
      </c>
    </row>
    <row r="57" spans="1:9" ht="23.4" customHeight="1" x14ac:dyDescent="0.2">
      <c r="A57" s="32">
        <v>7907</v>
      </c>
      <c r="B57" s="19" t="s">
        <v>328</v>
      </c>
      <c r="C57" s="18" t="s">
        <v>329</v>
      </c>
      <c r="D57" s="21"/>
      <c r="E57" s="21">
        <v>100</v>
      </c>
      <c r="F57" s="22"/>
      <c r="G57" s="22">
        <v>110</v>
      </c>
      <c r="H57" s="21">
        <f>G57-E57</f>
        <v>10</v>
      </c>
      <c r="I57" s="33">
        <f>(G57-E57)/E57</f>
        <v>0.1</v>
      </c>
    </row>
    <row r="58" spans="1:9" ht="23.4" customHeight="1" x14ac:dyDescent="0.2">
      <c r="A58" s="32">
        <v>6908</v>
      </c>
      <c r="B58" s="19" t="s">
        <v>330</v>
      </c>
      <c r="C58" s="18" t="s">
        <v>331</v>
      </c>
      <c r="D58" s="21">
        <v>100</v>
      </c>
      <c r="E58" s="21"/>
      <c r="F58" s="22">
        <v>110</v>
      </c>
      <c r="G58" s="22"/>
      <c r="H58" s="21">
        <f>F58-D58</f>
        <v>10</v>
      </c>
      <c r="I58" s="33">
        <f>(F58-D58)/D58</f>
        <v>0.1</v>
      </c>
    </row>
    <row r="59" spans="1:9" ht="23.4" customHeight="1" x14ac:dyDescent="0.2">
      <c r="A59" s="32">
        <v>7908</v>
      </c>
      <c r="B59" s="19" t="s">
        <v>330</v>
      </c>
      <c r="C59" s="18" t="s">
        <v>331</v>
      </c>
      <c r="D59" s="21"/>
      <c r="E59" s="21">
        <v>100</v>
      </c>
      <c r="F59" s="22"/>
      <c r="G59" s="22">
        <v>110</v>
      </c>
      <c r="H59" s="21">
        <f>G59-E59</f>
        <v>10</v>
      </c>
      <c r="I59" s="33">
        <f>(G59-E59)/E59</f>
        <v>0.1</v>
      </c>
    </row>
    <row r="60" spans="1:9" ht="15.6" customHeight="1" x14ac:dyDescent="0.3">
      <c r="A60" s="59" t="s">
        <v>120</v>
      </c>
      <c r="B60" s="60"/>
      <c r="C60" s="60"/>
      <c r="D60" s="60"/>
      <c r="E60" s="60"/>
      <c r="F60" s="60"/>
      <c r="G60" s="60"/>
      <c r="H60" s="60"/>
      <c r="I60" s="61"/>
    </row>
    <row r="61" spans="1:9" ht="23.4" customHeight="1" x14ac:dyDescent="0.2">
      <c r="A61" s="32">
        <v>6401</v>
      </c>
      <c r="B61" s="29" t="s">
        <v>306</v>
      </c>
      <c r="C61" s="30" t="s">
        <v>307</v>
      </c>
      <c r="D61" s="21">
        <v>300</v>
      </c>
      <c r="E61" s="21"/>
      <c r="F61" s="22">
        <v>330</v>
      </c>
      <c r="G61" s="22"/>
      <c r="H61" s="21">
        <f>F61-D61</f>
        <v>30</v>
      </c>
      <c r="I61" s="33">
        <f>(F61-D61)/D61</f>
        <v>0.1</v>
      </c>
    </row>
    <row r="62" spans="1:9" ht="23.4" customHeight="1" x14ac:dyDescent="0.2">
      <c r="A62" s="32">
        <v>7401</v>
      </c>
      <c r="B62" s="29" t="s">
        <v>306</v>
      </c>
      <c r="C62" s="30" t="s">
        <v>307</v>
      </c>
      <c r="D62" s="21"/>
      <c r="E62" s="21">
        <v>300</v>
      </c>
      <c r="F62" s="22"/>
      <c r="G62" s="22">
        <v>330</v>
      </c>
      <c r="H62" s="21">
        <f>G62-E62</f>
        <v>30</v>
      </c>
      <c r="I62" s="33">
        <f>(G62-E62)/E62</f>
        <v>0.1</v>
      </c>
    </row>
    <row r="63" spans="1:9" ht="23.4" customHeight="1" x14ac:dyDescent="0.2">
      <c r="A63" s="32">
        <v>6402</v>
      </c>
      <c r="B63" s="29" t="s">
        <v>308</v>
      </c>
      <c r="C63" s="30" t="s">
        <v>309</v>
      </c>
      <c r="D63" s="21">
        <v>300</v>
      </c>
      <c r="E63" s="21"/>
      <c r="F63" s="22">
        <v>330</v>
      </c>
      <c r="G63" s="22"/>
      <c r="H63" s="21">
        <f>F63-D63</f>
        <v>30</v>
      </c>
      <c r="I63" s="33">
        <f>(F63-D63)/D63</f>
        <v>0.1</v>
      </c>
    </row>
    <row r="64" spans="1:9" ht="23.4" customHeight="1" x14ac:dyDescent="0.2">
      <c r="A64" s="32">
        <v>7402</v>
      </c>
      <c r="B64" s="29" t="s">
        <v>308</v>
      </c>
      <c r="C64" s="30" t="s">
        <v>309</v>
      </c>
      <c r="D64" s="21"/>
      <c r="E64" s="21">
        <v>300</v>
      </c>
      <c r="F64" s="22"/>
      <c r="G64" s="22">
        <v>330</v>
      </c>
      <c r="H64" s="21">
        <f>G64-E64</f>
        <v>30</v>
      </c>
      <c r="I64" s="33">
        <f>(G64-E64)/E64</f>
        <v>0.1</v>
      </c>
    </row>
    <row r="65" spans="1:9" ht="23.4" customHeight="1" x14ac:dyDescent="0.2">
      <c r="A65" s="32">
        <v>6403</v>
      </c>
      <c r="B65" s="29" t="s">
        <v>310</v>
      </c>
      <c r="C65" s="30" t="s">
        <v>311</v>
      </c>
      <c r="D65" s="21">
        <v>100</v>
      </c>
      <c r="E65" s="21"/>
      <c r="F65" s="22">
        <v>110</v>
      </c>
      <c r="G65" s="22"/>
      <c r="H65" s="21">
        <f>F65-D65</f>
        <v>10</v>
      </c>
      <c r="I65" s="33">
        <f>(F65-D65)/D65</f>
        <v>0.1</v>
      </c>
    </row>
    <row r="66" spans="1:9" ht="23.4" customHeight="1" x14ac:dyDescent="0.2">
      <c r="A66" s="32">
        <v>7403</v>
      </c>
      <c r="B66" s="29" t="s">
        <v>310</v>
      </c>
      <c r="C66" s="30" t="s">
        <v>311</v>
      </c>
      <c r="D66" s="21"/>
      <c r="E66" s="21">
        <v>100</v>
      </c>
      <c r="F66" s="22"/>
      <c r="G66" s="22">
        <v>110</v>
      </c>
      <c r="H66" s="21">
        <f>G66-E66</f>
        <v>10</v>
      </c>
      <c r="I66" s="33">
        <f>(G66-E66)/E66</f>
        <v>0.1</v>
      </c>
    </row>
    <row r="67" spans="1:9" ht="15.6" customHeight="1" x14ac:dyDescent="0.3">
      <c r="A67" s="59" t="s">
        <v>122</v>
      </c>
      <c r="B67" s="60"/>
      <c r="C67" s="60"/>
      <c r="D67" s="60"/>
      <c r="E67" s="60"/>
      <c r="F67" s="60"/>
      <c r="G67" s="60"/>
      <c r="H67" s="60"/>
      <c r="I67" s="61"/>
    </row>
    <row r="68" spans="1:9" ht="23.4" customHeight="1" x14ac:dyDescent="0.2">
      <c r="A68" s="32">
        <v>6991</v>
      </c>
      <c r="B68" s="19" t="s">
        <v>94</v>
      </c>
      <c r="C68" s="18" t="s">
        <v>98</v>
      </c>
      <c r="D68" s="21">
        <v>20</v>
      </c>
      <c r="E68" s="21">
        <v>20</v>
      </c>
      <c r="F68" s="22">
        <v>20</v>
      </c>
      <c r="G68" s="22">
        <v>20</v>
      </c>
      <c r="H68" s="21">
        <f t="shared" ref="H68:H80" si="2">F68-D68</f>
        <v>0</v>
      </c>
      <c r="I68" s="33">
        <f t="shared" ref="I68:I80" si="3">(F68-D68)/D68</f>
        <v>0</v>
      </c>
    </row>
    <row r="69" spans="1:9" ht="23.4" customHeight="1" x14ac:dyDescent="0.2">
      <c r="A69" s="32">
        <v>6992</v>
      </c>
      <c r="B69" s="19" t="s">
        <v>95</v>
      </c>
      <c r="C69" s="18" t="s">
        <v>99</v>
      </c>
      <c r="D69" s="21">
        <v>20</v>
      </c>
      <c r="E69" s="21">
        <v>20</v>
      </c>
      <c r="F69" s="22">
        <v>20</v>
      </c>
      <c r="G69" s="22">
        <v>20</v>
      </c>
      <c r="H69" s="21">
        <f t="shared" si="2"/>
        <v>0</v>
      </c>
      <c r="I69" s="33">
        <f t="shared" si="3"/>
        <v>0</v>
      </c>
    </row>
    <row r="70" spans="1:9" ht="23.4" customHeight="1" x14ac:dyDescent="0.2">
      <c r="A70" s="32">
        <v>6993</v>
      </c>
      <c r="B70" s="19" t="s">
        <v>96</v>
      </c>
      <c r="C70" s="18" t="s">
        <v>97</v>
      </c>
      <c r="D70" s="21">
        <v>20</v>
      </c>
      <c r="E70" s="21">
        <v>20</v>
      </c>
      <c r="F70" s="22">
        <v>20</v>
      </c>
      <c r="G70" s="22">
        <v>20</v>
      </c>
      <c r="H70" s="21">
        <f t="shared" si="2"/>
        <v>0</v>
      </c>
      <c r="I70" s="33">
        <f t="shared" si="3"/>
        <v>0</v>
      </c>
    </row>
    <row r="71" spans="1:9" ht="23.4" customHeight="1" x14ac:dyDescent="0.2">
      <c r="A71" s="32">
        <v>6994</v>
      </c>
      <c r="B71" s="19" t="s">
        <v>94</v>
      </c>
      <c r="C71" s="18" t="s">
        <v>100</v>
      </c>
      <c r="D71" s="21">
        <v>20</v>
      </c>
      <c r="E71" s="21">
        <v>20</v>
      </c>
      <c r="F71" s="22">
        <v>20</v>
      </c>
      <c r="G71" s="22">
        <v>20</v>
      </c>
      <c r="H71" s="21">
        <f t="shared" si="2"/>
        <v>0</v>
      </c>
      <c r="I71" s="33">
        <f t="shared" si="3"/>
        <v>0</v>
      </c>
    </row>
    <row r="72" spans="1:9" ht="23.4" customHeight="1" x14ac:dyDescent="0.2">
      <c r="A72" s="32">
        <v>8501</v>
      </c>
      <c r="B72" s="19" t="s">
        <v>103</v>
      </c>
      <c r="C72" s="18" t="s">
        <v>332</v>
      </c>
      <c r="D72" s="21">
        <v>3</v>
      </c>
      <c r="E72" s="21">
        <v>3</v>
      </c>
      <c r="F72" s="22">
        <v>5</v>
      </c>
      <c r="G72" s="22">
        <v>5</v>
      </c>
      <c r="H72" s="21">
        <f t="shared" si="2"/>
        <v>2</v>
      </c>
      <c r="I72" s="33">
        <f t="shared" si="3"/>
        <v>0.66666666666666663</v>
      </c>
    </row>
    <row r="73" spans="1:9" ht="23.4" customHeight="1" x14ac:dyDescent="0.2">
      <c r="A73" s="32">
        <v>8503</v>
      </c>
      <c r="B73" s="19" t="s">
        <v>104</v>
      </c>
      <c r="C73" s="18" t="s">
        <v>254</v>
      </c>
      <c r="D73" s="21">
        <v>15</v>
      </c>
      <c r="E73" s="21">
        <v>15</v>
      </c>
      <c r="F73" s="22">
        <v>15</v>
      </c>
      <c r="G73" s="22">
        <v>15</v>
      </c>
      <c r="H73" s="21">
        <f t="shared" si="2"/>
        <v>0</v>
      </c>
      <c r="I73" s="33">
        <f t="shared" si="3"/>
        <v>0</v>
      </c>
    </row>
    <row r="74" spans="1:9" ht="23.4" customHeight="1" x14ac:dyDescent="0.2">
      <c r="A74" s="32">
        <v>8504</v>
      </c>
      <c r="B74" s="19" t="s">
        <v>105</v>
      </c>
      <c r="C74" s="18" t="s">
        <v>255</v>
      </c>
      <c r="D74" s="21">
        <v>30</v>
      </c>
      <c r="E74" s="21">
        <v>30</v>
      </c>
      <c r="F74" s="22">
        <v>35</v>
      </c>
      <c r="G74" s="22">
        <v>35</v>
      </c>
      <c r="H74" s="21">
        <f t="shared" si="2"/>
        <v>5</v>
      </c>
      <c r="I74" s="33">
        <f t="shared" si="3"/>
        <v>0.16666666666666666</v>
      </c>
    </row>
    <row r="75" spans="1:9" ht="23.4" customHeight="1" x14ac:dyDescent="0.2">
      <c r="A75" s="32">
        <v>8507</v>
      </c>
      <c r="B75" s="19" t="s">
        <v>106</v>
      </c>
      <c r="C75" s="18" t="s">
        <v>333</v>
      </c>
      <c r="D75" s="21">
        <v>15</v>
      </c>
      <c r="E75" s="21">
        <v>15</v>
      </c>
      <c r="F75" s="22">
        <v>15</v>
      </c>
      <c r="G75" s="22">
        <v>15</v>
      </c>
      <c r="H75" s="21">
        <f t="shared" si="2"/>
        <v>0</v>
      </c>
      <c r="I75" s="33">
        <f t="shared" si="3"/>
        <v>0</v>
      </c>
    </row>
    <row r="76" spans="1:9" ht="23.4" customHeight="1" x14ac:dyDescent="0.2">
      <c r="A76" s="32">
        <v>8508</v>
      </c>
      <c r="B76" s="19" t="s">
        <v>107</v>
      </c>
      <c r="C76" s="18" t="s">
        <v>334</v>
      </c>
      <c r="D76" s="21">
        <v>50</v>
      </c>
      <c r="E76" s="21">
        <v>50</v>
      </c>
      <c r="F76" s="22">
        <v>55</v>
      </c>
      <c r="G76" s="22">
        <v>55</v>
      </c>
      <c r="H76" s="21">
        <f t="shared" si="2"/>
        <v>5</v>
      </c>
      <c r="I76" s="33">
        <f t="shared" si="3"/>
        <v>0.1</v>
      </c>
    </row>
    <row r="77" spans="1:9" ht="23.4" customHeight="1" x14ac:dyDescent="0.2">
      <c r="A77" s="32">
        <v>8513</v>
      </c>
      <c r="B77" s="19" t="s">
        <v>108</v>
      </c>
      <c r="C77" s="18" t="s">
        <v>335</v>
      </c>
      <c r="D77" s="21">
        <v>25</v>
      </c>
      <c r="E77" s="21">
        <v>25</v>
      </c>
      <c r="F77" s="22">
        <v>25</v>
      </c>
      <c r="G77" s="22">
        <v>25</v>
      </c>
      <c r="H77" s="21">
        <f t="shared" si="2"/>
        <v>0</v>
      </c>
      <c r="I77" s="33">
        <f t="shared" si="3"/>
        <v>0</v>
      </c>
    </row>
    <row r="78" spans="1:9" ht="23.4" customHeight="1" x14ac:dyDescent="0.2">
      <c r="A78" s="32">
        <v>8514</v>
      </c>
      <c r="B78" s="19" t="s">
        <v>109</v>
      </c>
      <c r="C78" s="18" t="s">
        <v>259</v>
      </c>
      <c r="D78" s="21">
        <v>25</v>
      </c>
      <c r="E78" s="21">
        <v>25</v>
      </c>
      <c r="F78" s="22">
        <v>25</v>
      </c>
      <c r="G78" s="22">
        <v>25</v>
      </c>
      <c r="H78" s="21">
        <f t="shared" si="2"/>
        <v>0</v>
      </c>
      <c r="I78" s="33">
        <f t="shared" si="3"/>
        <v>0</v>
      </c>
    </row>
    <row r="79" spans="1:9" ht="23.4" customHeight="1" x14ac:dyDescent="0.2">
      <c r="A79" s="32">
        <v>8521</v>
      </c>
      <c r="B79" s="19" t="s">
        <v>110</v>
      </c>
      <c r="C79" s="18" t="s">
        <v>336</v>
      </c>
      <c r="D79" s="21">
        <v>40</v>
      </c>
      <c r="E79" s="21">
        <v>40</v>
      </c>
      <c r="F79" s="22">
        <v>45</v>
      </c>
      <c r="G79" s="22">
        <v>45</v>
      </c>
      <c r="H79" s="21">
        <f t="shared" si="2"/>
        <v>5</v>
      </c>
      <c r="I79" s="33">
        <f t="shared" si="3"/>
        <v>0.125</v>
      </c>
    </row>
    <row r="80" spans="1:9" ht="23.4" customHeight="1" x14ac:dyDescent="0.2">
      <c r="A80" s="32">
        <v>8522</v>
      </c>
      <c r="B80" s="19" t="s">
        <v>110</v>
      </c>
      <c r="C80" s="18" t="s">
        <v>337</v>
      </c>
      <c r="D80" s="21">
        <v>25</v>
      </c>
      <c r="E80" s="21">
        <v>25</v>
      </c>
      <c r="F80" s="22">
        <v>25</v>
      </c>
      <c r="G80" s="22">
        <v>25</v>
      </c>
      <c r="H80" s="21">
        <f t="shared" si="2"/>
        <v>0</v>
      </c>
      <c r="I80" s="33">
        <f t="shared" si="3"/>
        <v>0</v>
      </c>
    </row>
    <row r="81" spans="1:9" ht="23.4" customHeight="1" x14ac:dyDescent="0.2">
      <c r="A81" s="32">
        <v>8523</v>
      </c>
      <c r="B81" s="19" t="s">
        <v>90</v>
      </c>
      <c r="C81" s="18" t="s">
        <v>111</v>
      </c>
      <c r="D81" s="21">
        <v>40</v>
      </c>
      <c r="E81" s="21">
        <v>40</v>
      </c>
      <c r="F81" s="22">
        <v>45</v>
      </c>
      <c r="G81" s="22">
        <v>45</v>
      </c>
      <c r="H81" s="21">
        <f t="shared" ref="H81" si="4">F81-D81</f>
        <v>5</v>
      </c>
      <c r="I81" s="33">
        <f t="shared" ref="I81" si="5">(F81-D81)/D81</f>
        <v>0.125</v>
      </c>
    </row>
    <row r="82" spans="1:9" ht="23.4" customHeight="1" x14ac:dyDescent="0.2">
      <c r="A82" s="32">
        <v>8524</v>
      </c>
      <c r="B82" s="19" t="s">
        <v>91</v>
      </c>
      <c r="C82" s="18" t="s">
        <v>112</v>
      </c>
      <c r="D82" s="41" t="s">
        <v>92</v>
      </c>
      <c r="E82" s="41" t="s">
        <v>92</v>
      </c>
      <c r="F82" s="43" t="s">
        <v>92</v>
      </c>
      <c r="G82" s="43" t="s">
        <v>92</v>
      </c>
      <c r="H82" s="21">
        <v>0</v>
      </c>
      <c r="I82" s="33">
        <v>0</v>
      </c>
    </row>
    <row r="83" spans="1:9" ht="23.4" customHeight="1" x14ac:dyDescent="0.2">
      <c r="A83" s="35">
        <v>8902</v>
      </c>
      <c r="B83" s="23" t="s">
        <v>262</v>
      </c>
      <c r="C83" s="18" t="s">
        <v>263</v>
      </c>
      <c r="D83" s="42">
        <v>0.25</v>
      </c>
      <c r="E83" s="42">
        <v>0.25</v>
      </c>
      <c r="F83" s="46">
        <v>0.25</v>
      </c>
      <c r="G83" s="46">
        <v>0.25</v>
      </c>
      <c r="H83" s="21">
        <f t="shared" ref="H83" si="6">F83-D83</f>
        <v>0</v>
      </c>
      <c r="I83" s="33">
        <f t="shared" ref="I83" si="7">(F83-D83)/D83</f>
        <v>0</v>
      </c>
    </row>
    <row r="84" spans="1:9" ht="15.6" customHeight="1" x14ac:dyDescent="0.3">
      <c r="A84" s="59" t="s">
        <v>266</v>
      </c>
      <c r="B84" s="60"/>
      <c r="C84" s="60"/>
      <c r="D84" s="60"/>
      <c r="E84" s="60"/>
      <c r="F84" s="60"/>
      <c r="G84" s="60"/>
      <c r="H84" s="60"/>
      <c r="I84" s="61"/>
    </row>
    <row r="85" spans="1:9" ht="23.4" customHeight="1" x14ac:dyDescent="0.2">
      <c r="A85" s="32">
        <v>6005</v>
      </c>
      <c r="B85" s="29" t="s">
        <v>277</v>
      </c>
      <c r="C85" s="30" t="s">
        <v>278</v>
      </c>
      <c r="D85" s="21">
        <v>100</v>
      </c>
      <c r="E85" s="21"/>
      <c r="F85" s="22">
        <v>110</v>
      </c>
      <c r="G85" s="22"/>
      <c r="H85" s="21">
        <f>F85-D85</f>
        <v>10</v>
      </c>
      <c r="I85" s="33">
        <f>(F85-D85)/D85</f>
        <v>0.1</v>
      </c>
    </row>
    <row r="86" spans="1:9" ht="23.4" customHeight="1" x14ac:dyDescent="0.2">
      <c r="A86" s="32">
        <v>7005</v>
      </c>
      <c r="B86" s="29" t="s">
        <v>277</v>
      </c>
      <c r="C86" s="30" t="s">
        <v>278</v>
      </c>
      <c r="D86" s="21"/>
      <c r="E86" s="21">
        <v>100</v>
      </c>
      <c r="F86" s="22"/>
      <c r="G86" s="22">
        <v>110</v>
      </c>
      <c r="H86" s="21">
        <f>G86-E86</f>
        <v>10</v>
      </c>
      <c r="I86" s="33">
        <f>(G86-E86)/E86</f>
        <v>0.1</v>
      </c>
    </row>
    <row r="87" spans="1:9" ht="15.6" customHeight="1" x14ac:dyDescent="0.3">
      <c r="A87" s="59" t="s">
        <v>121</v>
      </c>
      <c r="B87" s="60"/>
      <c r="C87" s="60"/>
      <c r="D87" s="60"/>
      <c r="E87" s="60"/>
      <c r="F87" s="60"/>
      <c r="G87" s="60"/>
      <c r="H87" s="60"/>
      <c r="I87" s="61"/>
    </row>
    <row r="88" spans="1:9" ht="23.4" customHeight="1" x14ac:dyDescent="0.2">
      <c r="A88" s="32">
        <v>9101</v>
      </c>
      <c r="B88" s="19" t="s">
        <v>249</v>
      </c>
      <c r="C88" s="18" t="s">
        <v>248</v>
      </c>
      <c r="D88" s="21">
        <v>50</v>
      </c>
      <c r="E88" s="21">
        <v>50</v>
      </c>
      <c r="F88" s="44">
        <v>55</v>
      </c>
      <c r="G88" s="44">
        <v>55</v>
      </c>
      <c r="H88" s="21">
        <f>F88-D88</f>
        <v>5</v>
      </c>
      <c r="I88" s="33">
        <f>(F88-D88)/D88</f>
        <v>0.1</v>
      </c>
    </row>
    <row r="89" spans="1:9" ht="23.4" customHeight="1" x14ac:dyDescent="0.2">
      <c r="A89" s="32">
        <v>9201</v>
      </c>
      <c r="B89" s="19" t="s">
        <v>250</v>
      </c>
      <c r="C89" s="18" t="s">
        <v>102</v>
      </c>
      <c r="D89" s="21">
        <v>10</v>
      </c>
      <c r="E89" s="21">
        <v>10</v>
      </c>
      <c r="F89" s="22">
        <v>10</v>
      </c>
      <c r="G89" s="22">
        <v>10</v>
      </c>
      <c r="H89" s="21">
        <f t="shared" ref="H89" si="8">F89-D89</f>
        <v>0</v>
      </c>
      <c r="I89" s="33">
        <f t="shared" ref="I89" si="9">(F89-D89)/D89</f>
        <v>0</v>
      </c>
    </row>
    <row r="90" spans="1:9" ht="23.4" customHeight="1" x14ac:dyDescent="0.2">
      <c r="A90" s="47">
        <v>9202</v>
      </c>
      <c r="B90" s="48" t="s">
        <v>251</v>
      </c>
      <c r="C90" s="49" t="s">
        <v>252</v>
      </c>
      <c r="D90" s="50">
        <v>25</v>
      </c>
      <c r="E90" s="50">
        <v>25</v>
      </c>
      <c r="F90" s="51">
        <v>25</v>
      </c>
      <c r="G90" s="51">
        <v>25</v>
      </c>
      <c r="H90" s="50">
        <f>F90-D90</f>
        <v>0</v>
      </c>
      <c r="I90" s="52">
        <f>(F90-D90)/D90</f>
        <v>0</v>
      </c>
    </row>
    <row r="91" spans="1:9" ht="15.6" customHeight="1" x14ac:dyDescent="0.2">
      <c r="A91" s="53" t="s">
        <v>101</v>
      </c>
      <c r="B91" s="54"/>
      <c r="C91" s="54"/>
      <c r="D91" s="54"/>
      <c r="E91" s="54"/>
      <c r="F91" s="54"/>
      <c r="G91" s="54"/>
      <c r="H91" s="54"/>
      <c r="I91" s="55"/>
    </row>
    <row r="92" spans="1:9" ht="23.4" customHeight="1" x14ac:dyDescent="0.2"/>
  </sheetData>
  <pageMargins left="0.7" right="0.7" top="1" bottom="0.75" header="0.3" footer="0.3"/>
  <pageSetup scale="86" fitToHeight="0" orientation="portrait" r:id="rId1"/>
  <headerFooter>
    <oddHeader>&amp;C&amp;"+,Bold"&amp;12USPTO Trademark Fee Adjsutment
IRFA Tables
CPI Alternative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2"/>
  <sheetViews>
    <sheetView workbookViewId="0"/>
  </sheetViews>
  <sheetFormatPr defaultColWidth="9.140625" defaultRowHeight="10.199999999999999" x14ac:dyDescent="0.2"/>
  <cols>
    <col min="1" max="1" width="11.42578125" style="17" customWidth="1"/>
    <col min="2" max="2" width="12.42578125" style="17" customWidth="1"/>
    <col min="3" max="3" width="53.42578125" style="17" customWidth="1"/>
    <col min="4" max="9" width="11.140625" style="17" customWidth="1"/>
    <col min="10" max="16384" width="9.140625" style="17"/>
  </cols>
  <sheetData>
    <row r="1" spans="1:9" ht="38.25" customHeight="1" x14ac:dyDescent="0.2">
      <c r="A1" s="36" t="s">
        <v>80</v>
      </c>
      <c r="B1" s="36" t="s">
        <v>81</v>
      </c>
      <c r="C1" s="36" t="s">
        <v>82</v>
      </c>
      <c r="D1" s="37" t="s">
        <v>338</v>
      </c>
      <c r="E1" s="38" t="s">
        <v>339</v>
      </c>
      <c r="F1" s="39" t="s">
        <v>340</v>
      </c>
      <c r="G1" s="39" t="s">
        <v>341</v>
      </c>
      <c r="H1" s="38" t="s">
        <v>342</v>
      </c>
      <c r="I1" s="40" t="s">
        <v>343</v>
      </c>
    </row>
    <row r="2" spans="1:9" ht="15.6" customHeight="1" x14ac:dyDescent="0.2">
      <c r="A2" s="56" t="s">
        <v>116</v>
      </c>
      <c r="B2" s="57"/>
      <c r="C2" s="57"/>
      <c r="D2" s="57"/>
      <c r="E2" s="57"/>
      <c r="F2" s="57"/>
      <c r="G2" s="57"/>
      <c r="H2" s="57"/>
      <c r="I2" s="58"/>
    </row>
    <row r="3" spans="1:9" ht="23.4" customHeight="1" x14ac:dyDescent="0.2">
      <c r="A3" s="32">
        <v>6001</v>
      </c>
      <c r="B3" s="19" t="s">
        <v>83</v>
      </c>
      <c r="C3" s="18" t="s">
        <v>267</v>
      </c>
      <c r="D3" s="21">
        <v>375</v>
      </c>
      <c r="E3" s="21" t="s">
        <v>89</v>
      </c>
      <c r="F3" s="22">
        <v>375</v>
      </c>
      <c r="G3" s="22"/>
      <c r="H3" s="21">
        <f>F3-D3</f>
        <v>0</v>
      </c>
      <c r="I3" s="33">
        <f>(F3-D3)/D3</f>
        <v>0</v>
      </c>
    </row>
    <row r="4" spans="1:9" ht="23.4" customHeight="1" x14ac:dyDescent="0.2">
      <c r="A4" s="32">
        <v>7001</v>
      </c>
      <c r="B4" s="19" t="s">
        <v>84</v>
      </c>
      <c r="C4" s="18" t="s">
        <v>268</v>
      </c>
      <c r="D4" s="21"/>
      <c r="E4" s="21">
        <v>325</v>
      </c>
      <c r="F4" s="22"/>
      <c r="G4" s="22">
        <v>325</v>
      </c>
      <c r="H4" s="21">
        <f t="shared" ref="H4:H6" si="0">G4-E4</f>
        <v>0</v>
      </c>
      <c r="I4" s="33">
        <f t="shared" ref="I4:I6" si="1">(G4-E4)/E4</f>
        <v>0</v>
      </c>
    </row>
    <row r="5" spans="1:9" ht="23.4" customHeight="1" x14ac:dyDescent="0.2">
      <c r="A5" s="32">
        <v>7009</v>
      </c>
      <c r="B5" s="19" t="s">
        <v>85</v>
      </c>
      <c r="C5" s="18" t="s">
        <v>269</v>
      </c>
      <c r="D5" s="21"/>
      <c r="E5" s="21">
        <v>275</v>
      </c>
      <c r="F5" s="22"/>
      <c r="G5" s="22">
        <v>275</v>
      </c>
      <c r="H5" s="21">
        <f t="shared" si="0"/>
        <v>0</v>
      </c>
      <c r="I5" s="33">
        <f t="shared" si="1"/>
        <v>0</v>
      </c>
    </row>
    <row r="6" spans="1:9" ht="23.4" customHeight="1" x14ac:dyDescent="0.2">
      <c r="A6" s="32">
        <v>7007</v>
      </c>
      <c r="B6" s="19" t="s">
        <v>86</v>
      </c>
      <c r="C6" s="18" t="s">
        <v>270</v>
      </c>
      <c r="D6" s="21"/>
      <c r="E6" s="21">
        <v>225</v>
      </c>
      <c r="F6" s="22"/>
      <c r="G6" s="22">
        <v>225</v>
      </c>
      <c r="H6" s="21">
        <f t="shared" si="0"/>
        <v>0</v>
      </c>
      <c r="I6" s="33">
        <f t="shared" si="1"/>
        <v>0</v>
      </c>
    </row>
    <row r="7" spans="1:9" ht="23.4" customHeight="1" x14ac:dyDescent="0.2">
      <c r="A7" s="32">
        <v>6006</v>
      </c>
      <c r="B7" s="19" t="s">
        <v>279</v>
      </c>
      <c r="C7" s="18" t="s">
        <v>280</v>
      </c>
      <c r="D7" s="21">
        <v>100</v>
      </c>
      <c r="E7" s="21"/>
      <c r="F7" s="22">
        <v>100</v>
      </c>
      <c r="G7" s="22"/>
      <c r="H7" s="21">
        <f>F7-D7</f>
        <v>0</v>
      </c>
      <c r="I7" s="33">
        <f>(F7-D7)/D7</f>
        <v>0</v>
      </c>
    </row>
    <row r="8" spans="1:9" ht="23.4" customHeight="1" x14ac:dyDescent="0.2">
      <c r="A8" s="32">
        <v>7006</v>
      </c>
      <c r="B8" s="19" t="s">
        <v>279</v>
      </c>
      <c r="C8" s="18" t="s">
        <v>280</v>
      </c>
      <c r="D8" s="21"/>
      <c r="E8" s="21">
        <v>100</v>
      </c>
      <c r="F8" s="22"/>
      <c r="G8" s="22">
        <v>100</v>
      </c>
      <c r="H8" s="21">
        <f>G8-E8</f>
        <v>0</v>
      </c>
      <c r="I8" s="33">
        <f>(G8-E8)/E8</f>
        <v>0</v>
      </c>
    </row>
    <row r="9" spans="1:9" ht="23.4" customHeight="1" x14ac:dyDescent="0.2">
      <c r="A9" s="32">
        <v>6008</v>
      </c>
      <c r="B9" s="19" t="s">
        <v>87</v>
      </c>
      <c r="C9" s="18" t="s">
        <v>281</v>
      </c>
      <c r="D9" s="21">
        <v>50</v>
      </c>
      <c r="E9" s="21"/>
      <c r="F9" s="22">
        <v>50</v>
      </c>
      <c r="G9" s="22"/>
      <c r="H9" s="21">
        <f>F9-D9</f>
        <v>0</v>
      </c>
      <c r="I9" s="33">
        <f>(F9-D9)/D9</f>
        <v>0</v>
      </c>
    </row>
    <row r="10" spans="1:9" ht="23.4" customHeight="1" x14ac:dyDescent="0.2">
      <c r="A10" s="32">
        <v>7008</v>
      </c>
      <c r="B10" s="19" t="s">
        <v>87</v>
      </c>
      <c r="C10" s="18" t="s">
        <v>281</v>
      </c>
      <c r="D10" s="21"/>
      <c r="E10" s="21">
        <v>50</v>
      </c>
      <c r="F10" s="22"/>
      <c r="G10" s="22">
        <v>50</v>
      </c>
      <c r="H10" s="21">
        <f>G10-E10</f>
        <v>0</v>
      </c>
      <c r="I10" s="33">
        <f>(G10-E10)/E10</f>
        <v>0</v>
      </c>
    </row>
    <row r="11" spans="1:9" ht="15.6" customHeight="1" x14ac:dyDescent="0.2">
      <c r="A11" s="56" t="s">
        <v>117</v>
      </c>
      <c r="B11" s="57"/>
      <c r="C11" s="57"/>
      <c r="D11" s="57"/>
      <c r="E11" s="57"/>
      <c r="F11" s="57"/>
      <c r="G11" s="57"/>
      <c r="H11" s="57"/>
      <c r="I11" s="58"/>
    </row>
    <row r="12" spans="1:9" ht="23.4" customHeight="1" x14ac:dyDescent="0.2">
      <c r="A12" s="32">
        <v>6201</v>
      </c>
      <c r="B12" s="19" t="s">
        <v>125</v>
      </c>
      <c r="C12" s="18" t="s">
        <v>282</v>
      </c>
      <c r="D12" s="21">
        <v>400</v>
      </c>
      <c r="E12" s="21" t="s">
        <v>89</v>
      </c>
      <c r="F12" s="22">
        <v>400</v>
      </c>
      <c r="G12" s="22"/>
      <c r="H12" s="21">
        <f>F12-D12</f>
        <v>0</v>
      </c>
      <c r="I12" s="33">
        <f>(F12-D12)/D12</f>
        <v>0</v>
      </c>
    </row>
    <row r="13" spans="1:9" ht="23.4" customHeight="1" x14ac:dyDescent="0.2">
      <c r="A13" s="32">
        <v>7201</v>
      </c>
      <c r="B13" s="19" t="s">
        <v>88</v>
      </c>
      <c r="C13" s="18" t="s">
        <v>283</v>
      </c>
      <c r="D13" s="21"/>
      <c r="E13" s="21">
        <v>300</v>
      </c>
      <c r="F13" s="22"/>
      <c r="G13" s="22">
        <v>300</v>
      </c>
      <c r="H13" s="21">
        <f>G13-E13</f>
        <v>0</v>
      </c>
      <c r="I13" s="33">
        <f>(G13-E13)/E13</f>
        <v>0</v>
      </c>
    </row>
    <row r="14" spans="1:9" ht="23.4" customHeight="1" x14ac:dyDescent="0.2">
      <c r="A14" s="32">
        <v>6203</v>
      </c>
      <c r="B14" s="19" t="s">
        <v>284</v>
      </c>
      <c r="C14" s="18" t="s">
        <v>285</v>
      </c>
      <c r="D14" s="21">
        <v>100</v>
      </c>
      <c r="E14" s="21"/>
      <c r="F14" s="22">
        <v>100</v>
      </c>
      <c r="G14" s="22"/>
      <c r="H14" s="21">
        <f>F14-D14</f>
        <v>0</v>
      </c>
      <c r="I14" s="33">
        <f>(F14-D14)/D14</f>
        <v>0</v>
      </c>
    </row>
    <row r="15" spans="1:9" ht="23.4" customHeight="1" x14ac:dyDescent="0.2">
      <c r="A15" s="32">
        <v>7203</v>
      </c>
      <c r="B15" s="19" t="s">
        <v>284</v>
      </c>
      <c r="C15" s="18" t="s">
        <v>285</v>
      </c>
      <c r="D15" s="21"/>
      <c r="E15" s="21">
        <v>100</v>
      </c>
      <c r="F15" s="22"/>
      <c r="G15" s="22">
        <v>100</v>
      </c>
      <c r="H15" s="21">
        <f>G15-E15</f>
        <v>0</v>
      </c>
      <c r="I15" s="33">
        <f>(G15-E15)/E15</f>
        <v>0</v>
      </c>
    </row>
    <row r="16" spans="1:9" ht="23.4" customHeight="1" x14ac:dyDescent="0.2">
      <c r="A16" s="32">
        <v>6204</v>
      </c>
      <c r="B16" s="19" t="s">
        <v>286</v>
      </c>
      <c r="C16" s="18" t="s">
        <v>287</v>
      </c>
      <c r="D16" s="21">
        <v>100</v>
      </c>
      <c r="E16" s="21"/>
      <c r="F16" s="22">
        <v>100</v>
      </c>
      <c r="G16" s="22"/>
      <c r="H16" s="21">
        <f>F16-D16</f>
        <v>0</v>
      </c>
      <c r="I16" s="33">
        <f>(F16-D16)/D16</f>
        <v>0</v>
      </c>
    </row>
    <row r="17" spans="1:9" ht="23.4" customHeight="1" x14ac:dyDescent="0.2">
      <c r="A17" s="32">
        <v>7204</v>
      </c>
      <c r="B17" s="19" t="s">
        <v>286</v>
      </c>
      <c r="C17" s="18" t="s">
        <v>287</v>
      </c>
      <c r="D17" s="21"/>
      <c r="E17" s="21">
        <v>100</v>
      </c>
      <c r="F17" s="22"/>
      <c r="G17" s="22">
        <v>100</v>
      </c>
      <c r="H17" s="21">
        <f>G17-E17</f>
        <v>0</v>
      </c>
      <c r="I17" s="33">
        <f>(G17-E17)/E17</f>
        <v>0</v>
      </c>
    </row>
    <row r="18" spans="1:9" ht="23.4" customHeight="1" x14ac:dyDescent="0.2">
      <c r="A18" s="32">
        <v>6205</v>
      </c>
      <c r="B18" s="19" t="s">
        <v>288</v>
      </c>
      <c r="C18" s="18" t="s">
        <v>289</v>
      </c>
      <c r="D18" s="21">
        <v>100</v>
      </c>
      <c r="E18" s="21"/>
      <c r="F18" s="22">
        <v>100</v>
      </c>
      <c r="G18" s="22"/>
      <c r="H18" s="21">
        <f>F18-D18</f>
        <v>0</v>
      </c>
      <c r="I18" s="33">
        <f>(F18-D18)/D18</f>
        <v>0</v>
      </c>
    </row>
    <row r="19" spans="1:9" ht="23.4" customHeight="1" x14ac:dyDescent="0.2">
      <c r="A19" s="32">
        <v>7205</v>
      </c>
      <c r="B19" s="19" t="s">
        <v>288</v>
      </c>
      <c r="C19" s="18" t="s">
        <v>289</v>
      </c>
      <c r="D19" s="21"/>
      <c r="E19" s="21">
        <v>100</v>
      </c>
      <c r="F19" s="22"/>
      <c r="G19" s="22">
        <v>100</v>
      </c>
      <c r="H19" s="21">
        <f>G19-E19</f>
        <v>0</v>
      </c>
      <c r="I19" s="33">
        <f>(G19-E19)/E19</f>
        <v>0</v>
      </c>
    </row>
    <row r="20" spans="1:9" ht="23.4" customHeight="1" x14ac:dyDescent="0.2">
      <c r="A20" s="32">
        <v>6206</v>
      </c>
      <c r="B20" s="19" t="s">
        <v>290</v>
      </c>
      <c r="C20" s="18" t="s">
        <v>291</v>
      </c>
      <c r="D20" s="21">
        <v>100</v>
      </c>
      <c r="E20" s="21"/>
      <c r="F20" s="22">
        <v>100</v>
      </c>
      <c r="G20" s="22"/>
      <c r="H20" s="21">
        <f>F20-D20</f>
        <v>0</v>
      </c>
      <c r="I20" s="33">
        <f>(F20-D20)/D20</f>
        <v>0</v>
      </c>
    </row>
    <row r="21" spans="1:9" ht="23.4" customHeight="1" x14ac:dyDescent="0.2">
      <c r="A21" s="32">
        <v>7206</v>
      </c>
      <c r="B21" s="19" t="s">
        <v>290</v>
      </c>
      <c r="C21" s="18" t="s">
        <v>291</v>
      </c>
      <c r="D21" s="21"/>
      <c r="E21" s="21">
        <v>100</v>
      </c>
      <c r="F21" s="22"/>
      <c r="G21" s="22">
        <v>100</v>
      </c>
      <c r="H21" s="21">
        <f>G21-E21</f>
        <v>0</v>
      </c>
      <c r="I21" s="33">
        <f>(G21-E21)/E21</f>
        <v>0</v>
      </c>
    </row>
    <row r="22" spans="1:9" ht="23.4" customHeight="1" x14ac:dyDescent="0.2">
      <c r="A22" s="32">
        <v>6207</v>
      </c>
      <c r="B22" s="19" t="s">
        <v>292</v>
      </c>
      <c r="C22" s="18" t="s">
        <v>293</v>
      </c>
      <c r="D22" s="21">
        <v>100</v>
      </c>
      <c r="E22" s="21"/>
      <c r="F22" s="22">
        <v>100</v>
      </c>
      <c r="G22" s="22"/>
      <c r="H22" s="21">
        <f>F22-D22</f>
        <v>0</v>
      </c>
      <c r="I22" s="33">
        <f>(F22-D22)/D22</f>
        <v>0</v>
      </c>
    </row>
    <row r="23" spans="1:9" ht="23.4" customHeight="1" x14ac:dyDescent="0.2">
      <c r="A23" s="32">
        <v>7207</v>
      </c>
      <c r="B23" s="19" t="s">
        <v>292</v>
      </c>
      <c r="C23" s="18" t="s">
        <v>293</v>
      </c>
      <c r="D23" s="21"/>
      <c r="E23" s="21">
        <v>100</v>
      </c>
      <c r="F23" s="22"/>
      <c r="G23" s="22">
        <v>100</v>
      </c>
      <c r="H23" s="21">
        <f>G23-E23</f>
        <v>0</v>
      </c>
      <c r="I23" s="33">
        <f>(G23-E23)/E23</f>
        <v>0</v>
      </c>
    </row>
    <row r="24" spans="1:9" ht="23.4" customHeight="1" x14ac:dyDescent="0.2">
      <c r="A24" s="32">
        <v>6208</v>
      </c>
      <c r="B24" s="19" t="s">
        <v>294</v>
      </c>
      <c r="C24" s="18" t="s">
        <v>295</v>
      </c>
      <c r="D24" s="21">
        <v>200</v>
      </c>
      <c r="E24" s="21"/>
      <c r="F24" s="22">
        <v>200</v>
      </c>
      <c r="G24" s="22"/>
      <c r="H24" s="21">
        <f>F24-D24</f>
        <v>0</v>
      </c>
      <c r="I24" s="33">
        <f>(F24-D24)/D24</f>
        <v>0</v>
      </c>
    </row>
    <row r="25" spans="1:9" ht="23.4" customHeight="1" x14ac:dyDescent="0.2">
      <c r="A25" s="32">
        <v>7208</v>
      </c>
      <c r="B25" s="19" t="s">
        <v>294</v>
      </c>
      <c r="C25" s="18" t="s">
        <v>295</v>
      </c>
      <c r="D25" s="21"/>
      <c r="E25" s="21">
        <v>200</v>
      </c>
      <c r="F25" s="22"/>
      <c r="G25" s="22">
        <v>200</v>
      </c>
      <c r="H25" s="21">
        <f>G25-E25</f>
        <v>0</v>
      </c>
      <c r="I25" s="33">
        <f>(G25-E25)/E25</f>
        <v>0</v>
      </c>
    </row>
    <row r="26" spans="1:9" ht="23.4" customHeight="1" x14ac:dyDescent="0.2">
      <c r="A26" s="32">
        <v>6210</v>
      </c>
      <c r="B26" s="19" t="s">
        <v>296</v>
      </c>
      <c r="C26" s="18" t="s">
        <v>297</v>
      </c>
      <c r="D26" s="21">
        <v>100</v>
      </c>
      <c r="E26" s="21"/>
      <c r="F26" s="22">
        <v>100</v>
      </c>
      <c r="G26" s="22"/>
      <c r="H26" s="21">
        <f>F26-D26</f>
        <v>0</v>
      </c>
      <c r="I26" s="33">
        <f>(F26-D26)/D26</f>
        <v>0</v>
      </c>
    </row>
    <row r="27" spans="1:9" ht="23.4" customHeight="1" x14ac:dyDescent="0.2">
      <c r="A27" s="32">
        <v>7210</v>
      </c>
      <c r="B27" s="19" t="s">
        <v>296</v>
      </c>
      <c r="C27" s="18" t="s">
        <v>297</v>
      </c>
      <c r="D27" s="21"/>
      <c r="E27" s="21">
        <v>100</v>
      </c>
      <c r="F27" s="22"/>
      <c r="G27" s="22">
        <v>100</v>
      </c>
      <c r="H27" s="21">
        <f>G27-E27</f>
        <v>0</v>
      </c>
      <c r="I27" s="33">
        <f>(G27-E27)/E27</f>
        <v>0</v>
      </c>
    </row>
    <row r="28" spans="1:9" ht="23.4" customHeight="1" x14ac:dyDescent="0.2">
      <c r="A28" s="32">
        <v>6211</v>
      </c>
      <c r="B28" s="19" t="s">
        <v>298</v>
      </c>
      <c r="C28" s="18" t="s">
        <v>299</v>
      </c>
      <c r="D28" s="21">
        <v>100</v>
      </c>
      <c r="E28" s="21"/>
      <c r="F28" s="22">
        <v>100</v>
      </c>
      <c r="G28" s="22"/>
      <c r="H28" s="21">
        <f>F28-D28</f>
        <v>0</v>
      </c>
      <c r="I28" s="33">
        <f>(F28-D28)/D28</f>
        <v>0</v>
      </c>
    </row>
    <row r="29" spans="1:9" ht="23.4" customHeight="1" x14ac:dyDescent="0.2">
      <c r="A29" s="32">
        <v>7211</v>
      </c>
      <c r="B29" s="19" t="s">
        <v>298</v>
      </c>
      <c r="C29" s="18" t="s">
        <v>299</v>
      </c>
      <c r="D29" s="21"/>
      <c r="E29" s="21">
        <v>100</v>
      </c>
      <c r="F29" s="22"/>
      <c r="G29" s="22">
        <v>100</v>
      </c>
      <c r="H29" s="21">
        <f>G29-E29</f>
        <v>0</v>
      </c>
      <c r="I29" s="33">
        <f>(G29-E29)/E29</f>
        <v>0</v>
      </c>
    </row>
    <row r="30" spans="1:9" ht="23.4" customHeight="1" x14ac:dyDescent="0.2">
      <c r="A30" s="32">
        <v>6212</v>
      </c>
      <c r="B30" s="19" t="s">
        <v>300</v>
      </c>
      <c r="C30" s="18" t="s">
        <v>301</v>
      </c>
      <c r="D30" s="21">
        <v>100</v>
      </c>
      <c r="E30" s="21"/>
      <c r="F30" s="22">
        <v>100</v>
      </c>
      <c r="G30" s="22"/>
      <c r="H30" s="21">
        <f>F30-D30</f>
        <v>0</v>
      </c>
      <c r="I30" s="33">
        <f>(F30-D30)/D30</f>
        <v>0</v>
      </c>
    </row>
    <row r="31" spans="1:9" ht="23.4" customHeight="1" x14ac:dyDescent="0.2">
      <c r="A31" s="32">
        <v>7212</v>
      </c>
      <c r="B31" s="19" t="s">
        <v>300</v>
      </c>
      <c r="C31" s="18" t="s">
        <v>301</v>
      </c>
      <c r="D31" s="21"/>
      <c r="E31" s="21">
        <v>100</v>
      </c>
      <c r="F31" s="22"/>
      <c r="G31" s="22">
        <v>100</v>
      </c>
      <c r="H31" s="21">
        <f>G31-E31</f>
        <v>0</v>
      </c>
      <c r="I31" s="33">
        <f>(G31-E31)/E31</f>
        <v>0</v>
      </c>
    </row>
    <row r="32" spans="1:9" ht="23.4" customHeight="1" x14ac:dyDescent="0.2">
      <c r="A32" s="32">
        <v>6213</v>
      </c>
      <c r="B32" s="19" t="s">
        <v>302</v>
      </c>
      <c r="C32" s="18" t="s">
        <v>303</v>
      </c>
      <c r="D32" s="21">
        <v>100</v>
      </c>
      <c r="E32" s="21"/>
      <c r="F32" s="22">
        <v>100</v>
      </c>
      <c r="G32" s="22"/>
      <c r="H32" s="21">
        <f>F32-D32</f>
        <v>0</v>
      </c>
      <c r="I32" s="33">
        <f>(F32-D32)/D32</f>
        <v>0</v>
      </c>
    </row>
    <row r="33" spans="1:9" ht="23.4" customHeight="1" x14ac:dyDescent="0.2">
      <c r="A33" s="32">
        <v>7213</v>
      </c>
      <c r="B33" s="19" t="s">
        <v>302</v>
      </c>
      <c r="C33" s="18" t="s">
        <v>303</v>
      </c>
      <c r="D33" s="21"/>
      <c r="E33" s="21">
        <v>100</v>
      </c>
      <c r="F33" s="22"/>
      <c r="G33" s="22">
        <v>100</v>
      </c>
      <c r="H33" s="21">
        <f>G33-E33</f>
        <v>0</v>
      </c>
      <c r="I33" s="33">
        <f>(G33-E33)/E33</f>
        <v>0</v>
      </c>
    </row>
    <row r="34" spans="1:9" ht="23.4" customHeight="1" x14ac:dyDescent="0.2">
      <c r="A34" s="32">
        <v>6214</v>
      </c>
      <c r="B34" s="19" t="s">
        <v>304</v>
      </c>
      <c r="C34" s="18" t="s">
        <v>305</v>
      </c>
      <c r="D34" s="21">
        <v>100</v>
      </c>
      <c r="E34" s="21"/>
      <c r="F34" s="22">
        <v>100</v>
      </c>
      <c r="G34" s="22"/>
      <c r="H34" s="21">
        <f>F34-D34</f>
        <v>0</v>
      </c>
      <c r="I34" s="33">
        <f>(F34-D34)/D34</f>
        <v>0</v>
      </c>
    </row>
    <row r="35" spans="1:9" ht="23.4" customHeight="1" x14ac:dyDescent="0.2">
      <c r="A35" s="32">
        <v>7214</v>
      </c>
      <c r="B35" s="19" t="s">
        <v>304</v>
      </c>
      <c r="C35" s="18" t="s">
        <v>305</v>
      </c>
      <c r="D35" s="21"/>
      <c r="E35" s="21">
        <v>100</v>
      </c>
      <c r="F35" s="22"/>
      <c r="G35" s="22">
        <v>100</v>
      </c>
      <c r="H35" s="21">
        <f>G35-E35</f>
        <v>0</v>
      </c>
      <c r="I35" s="33">
        <f>(G35-E35)/E35</f>
        <v>0</v>
      </c>
    </row>
    <row r="36" spans="1:9" ht="15.6" customHeight="1" x14ac:dyDescent="0.2">
      <c r="A36" s="56" t="s">
        <v>118</v>
      </c>
      <c r="B36" s="57"/>
      <c r="C36" s="57"/>
      <c r="D36" s="57"/>
      <c r="E36" s="57"/>
      <c r="F36" s="57"/>
      <c r="G36" s="57"/>
      <c r="H36" s="57"/>
      <c r="I36" s="58"/>
    </row>
    <row r="37" spans="1:9" ht="23.4" customHeight="1" x14ac:dyDescent="0.2">
      <c r="A37" s="32">
        <v>6002</v>
      </c>
      <c r="B37" s="19" t="s">
        <v>271</v>
      </c>
      <c r="C37" s="18" t="s">
        <v>272</v>
      </c>
      <c r="D37" s="21">
        <v>100</v>
      </c>
      <c r="E37" s="21"/>
      <c r="F37" s="22">
        <v>100</v>
      </c>
      <c r="G37" s="22"/>
      <c r="H37" s="21">
        <f>F37-D37</f>
        <v>0</v>
      </c>
      <c r="I37" s="33">
        <f>(F37-D37)/D37</f>
        <v>0</v>
      </c>
    </row>
    <row r="38" spans="1:9" ht="23.4" customHeight="1" x14ac:dyDescent="0.2">
      <c r="A38" s="32">
        <v>7002</v>
      </c>
      <c r="B38" s="19" t="s">
        <v>271</v>
      </c>
      <c r="C38" s="18" t="s">
        <v>272</v>
      </c>
      <c r="D38" s="21"/>
      <c r="E38" s="21">
        <v>100</v>
      </c>
      <c r="F38" s="22"/>
      <c r="G38" s="22">
        <v>100</v>
      </c>
      <c r="H38" s="21">
        <f>G38-E38</f>
        <v>0</v>
      </c>
      <c r="I38" s="33">
        <f>(G38-E38)/E38</f>
        <v>0</v>
      </c>
    </row>
    <row r="39" spans="1:9" ht="23.4" customHeight="1" x14ac:dyDescent="0.2">
      <c r="A39" s="32">
        <v>6003</v>
      </c>
      <c r="B39" s="19" t="s">
        <v>273</v>
      </c>
      <c r="C39" s="18" t="s">
        <v>274</v>
      </c>
      <c r="D39" s="21">
        <v>100</v>
      </c>
      <c r="E39" s="21"/>
      <c r="F39" s="22">
        <v>100</v>
      </c>
      <c r="G39" s="22"/>
      <c r="H39" s="21">
        <f>F39-D39</f>
        <v>0</v>
      </c>
      <c r="I39" s="33">
        <f>(F39-D39)/D39</f>
        <v>0</v>
      </c>
    </row>
    <row r="40" spans="1:9" ht="23.4" customHeight="1" x14ac:dyDescent="0.2">
      <c r="A40" s="32">
        <v>7003</v>
      </c>
      <c r="B40" s="19" t="s">
        <v>273</v>
      </c>
      <c r="C40" s="18" t="s">
        <v>274</v>
      </c>
      <c r="D40" s="21"/>
      <c r="E40" s="21">
        <v>100</v>
      </c>
      <c r="F40" s="22"/>
      <c r="G40" s="22">
        <v>100</v>
      </c>
      <c r="H40" s="21">
        <f>G40-E40</f>
        <v>0</v>
      </c>
      <c r="I40" s="33">
        <f>(G40-E40)/E40</f>
        <v>0</v>
      </c>
    </row>
    <row r="41" spans="1:9" ht="23.4" customHeight="1" x14ac:dyDescent="0.2">
      <c r="A41" s="32">
        <v>6004</v>
      </c>
      <c r="B41" s="19" t="s">
        <v>275</v>
      </c>
      <c r="C41" s="18" t="s">
        <v>276</v>
      </c>
      <c r="D41" s="21">
        <v>150</v>
      </c>
      <c r="E41" s="21"/>
      <c r="F41" s="22">
        <v>150</v>
      </c>
      <c r="G41" s="22"/>
      <c r="H41" s="21">
        <f>F41-D41</f>
        <v>0</v>
      </c>
      <c r="I41" s="33">
        <f>(F41-D41)/D41</f>
        <v>0</v>
      </c>
    </row>
    <row r="42" spans="1:9" ht="23.4" customHeight="1" x14ac:dyDescent="0.2">
      <c r="A42" s="32">
        <v>7004</v>
      </c>
      <c r="B42" s="19" t="s">
        <v>275</v>
      </c>
      <c r="C42" s="18" t="s">
        <v>276</v>
      </c>
      <c r="D42" s="21"/>
      <c r="E42" s="21">
        <v>150</v>
      </c>
      <c r="F42" s="22"/>
      <c r="G42" s="22">
        <v>150</v>
      </c>
      <c r="H42" s="21">
        <f>G42-E42</f>
        <v>0</v>
      </c>
      <c r="I42" s="33">
        <f>(G42-E42)/E42</f>
        <v>0</v>
      </c>
    </row>
    <row r="43" spans="1:9" ht="15.6" customHeight="1" x14ac:dyDescent="0.2">
      <c r="A43" s="56" t="s">
        <v>119</v>
      </c>
      <c r="B43" s="57"/>
      <c r="C43" s="57"/>
      <c r="D43" s="57"/>
      <c r="E43" s="57"/>
      <c r="F43" s="57"/>
      <c r="G43" s="57"/>
      <c r="H43" s="57"/>
      <c r="I43" s="58"/>
    </row>
    <row r="44" spans="1:9" ht="23.4" customHeight="1" x14ac:dyDescent="0.2">
      <c r="A44" s="32">
        <v>6901</v>
      </c>
      <c r="B44" s="19" t="s">
        <v>316</v>
      </c>
      <c r="C44" s="18" t="s">
        <v>317</v>
      </c>
      <c r="D44" s="21">
        <v>100</v>
      </c>
      <c r="E44" s="21"/>
      <c r="F44" s="22">
        <v>100</v>
      </c>
      <c r="G44" s="22"/>
      <c r="H44" s="21">
        <f>F44-D44</f>
        <v>0</v>
      </c>
      <c r="I44" s="33">
        <f>(F44-D44)/D44</f>
        <v>0</v>
      </c>
    </row>
    <row r="45" spans="1:9" ht="23.4" customHeight="1" x14ac:dyDescent="0.2">
      <c r="A45" s="32">
        <v>7901</v>
      </c>
      <c r="B45" s="19" t="s">
        <v>316</v>
      </c>
      <c r="C45" s="18" t="s">
        <v>317</v>
      </c>
      <c r="D45" s="21"/>
      <c r="E45" s="21">
        <v>100</v>
      </c>
      <c r="F45" s="22"/>
      <c r="G45" s="22">
        <v>100</v>
      </c>
      <c r="H45" s="21">
        <f>G45-E45</f>
        <v>0</v>
      </c>
      <c r="I45" s="33">
        <f>(G45-E45)/E45</f>
        <v>0</v>
      </c>
    </row>
    <row r="46" spans="1:9" ht="23.4" customHeight="1" x14ac:dyDescent="0.2">
      <c r="A46" s="32">
        <v>6902</v>
      </c>
      <c r="B46" s="19" t="s">
        <v>318</v>
      </c>
      <c r="C46" s="18" t="s">
        <v>319</v>
      </c>
      <c r="D46" s="21">
        <v>150</v>
      </c>
      <c r="E46" s="21"/>
      <c r="F46" s="22">
        <v>150</v>
      </c>
      <c r="G46" s="22"/>
      <c r="H46" s="21">
        <f>F46-D46</f>
        <v>0</v>
      </c>
      <c r="I46" s="33">
        <f>(F46-D46)/D46</f>
        <v>0</v>
      </c>
    </row>
    <row r="47" spans="1:9" ht="23.4" customHeight="1" x14ac:dyDescent="0.2">
      <c r="A47" s="32">
        <v>7902</v>
      </c>
      <c r="B47" s="19" t="s">
        <v>318</v>
      </c>
      <c r="C47" s="18" t="s">
        <v>319</v>
      </c>
      <c r="D47" s="21"/>
      <c r="E47" s="21">
        <v>150</v>
      </c>
      <c r="F47" s="22"/>
      <c r="G47" s="22">
        <v>150</v>
      </c>
      <c r="H47" s="21">
        <f>G47-E47</f>
        <v>0</v>
      </c>
      <c r="I47" s="33">
        <f>(G47-E47)/E47</f>
        <v>0</v>
      </c>
    </row>
    <row r="48" spans="1:9" ht="23.4" customHeight="1" x14ac:dyDescent="0.2">
      <c r="A48" s="32">
        <v>6903</v>
      </c>
      <c r="B48" s="19" t="s">
        <v>320</v>
      </c>
      <c r="C48" s="18" t="s">
        <v>321</v>
      </c>
      <c r="D48" s="21">
        <v>100</v>
      </c>
      <c r="E48" s="21"/>
      <c r="F48" s="22">
        <v>100</v>
      </c>
      <c r="G48" s="22"/>
      <c r="H48" s="21">
        <f>F48-D48</f>
        <v>0</v>
      </c>
      <c r="I48" s="33">
        <f>(F48-D48)/D48</f>
        <v>0</v>
      </c>
    </row>
    <row r="49" spans="1:9" ht="23.4" customHeight="1" x14ac:dyDescent="0.2">
      <c r="A49" s="32">
        <v>7903</v>
      </c>
      <c r="B49" s="19" t="s">
        <v>320</v>
      </c>
      <c r="C49" s="18" t="s">
        <v>321</v>
      </c>
      <c r="D49" s="21"/>
      <c r="E49" s="21">
        <v>100</v>
      </c>
      <c r="F49" s="22"/>
      <c r="G49" s="22">
        <v>100</v>
      </c>
      <c r="H49" s="21">
        <f>G49-E49</f>
        <v>0</v>
      </c>
      <c r="I49" s="33">
        <f>(G49-E49)/E49</f>
        <v>0</v>
      </c>
    </row>
    <row r="50" spans="1:9" ht="23.4" customHeight="1" x14ac:dyDescent="0.2">
      <c r="A50" s="32">
        <v>6904</v>
      </c>
      <c r="B50" s="19" t="s">
        <v>322</v>
      </c>
      <c r="C50" s="18" t="s">
        <v>323</v>
      </c>
      <c r="D50" s="21">
        <v>100</v>
      </c>
      <c r="E50" s="21"/>
      <c r="F50" s="22">
        <v>100</v>
      </c>
      <c r="G50" s="22"/>
      <c r="H50" s="21">
        <f>F50-D50</f>
        <v>0</v>
      </c>
      <c r="I50" s="33">
        <f>(F50-D50)/D50</f>
        <v>0</v>
      </c>
    </row>
    <row r="51" spans="1:9" ht="23.4" customHeight="1" x14ac:dyDescent="0.2">
      <c r="A51" s="32">
        <v>7904</v>
      </c>
      <c r="B51" s="19" t="s">
        <v>322</v>
      </c>
      <c r="C51" s="18" t="s">
        <v>323</v>
      </c>
      <c r="D51" s="21"/>
      <c r="E51" s="21">
        <v>100</v>
      </c>
      <c r="F51" s="22"/>
      <c r="G51" s="22">
        <v>100</v>
      </c>
      <c r="H51" s="21">
        <f>G51-E51</f>
        <v>0</v>
      </c>
      <c r="I51" s="33">
        <f>(G51-E51)/E51</f>
        <v>0</v>
      </c>
    </row>
    <row r="52" spans="1:9" ht="23.4" customHeight="1" x14ac:dyDescent="0.2">
      <c r="A52" s="32">
        <v>6905</v>
      </c>
      <c r="B52" s="19" t="s">
        <v>324</v>
      </c>
      <c r="C52" s="18" t="s">
        <v>325</v>
      </c>
      <c r="D52" s="21">
        <v>100</v>
      </c>
      <c r="E52" s="21"/>
      <c r="F52" s="22">
        <v>100</v>
      </c>
      <c r="G52" s="22"/>
      <c r="H52" s="21">
        <f>F52-D52</f>
        <v>0</v>
      </c>
      <c r="I52" s="33">
        <f>(F52-D52)/D52</f>
        <v>0</v>
      </c>
    </row>
    <row r="53" spans="1:9" ht="23.4" customHeight="1" x14ac:dyDescent="0.2">
      <c r="A53" s="32">
        <v>7905</v>
      </c>
      <c r="B53" s="19" t="s">
        <v>324</v>
      </c>
      <c r="C53" s="18" t="s">
        <v>325</v>
      </c>
      <c r="D53" s="21"/>
      <c r="E53" s="21">
        <v>100</v>
      </c>
      <c r="F53" s="22"/>
      <c r="G53" s="22">
        <v>100</v>
      </c>
      <c r="H53" s="21">
        <f>G53-E53</f>
        <v>0</v>
      </c>
      <c r="I53" s="33">
        <f>(G53-E53)/E53</f>
        <v>0</v>
      </c>
    </row>
    <row r="54" spans="1:9" ht="23.4" customHeight="1" x14ac:dyDescent="0.2">
      <c r="A54" s="32">
        <v>6906</v>
      </c>
      <c r="B54" s="19" t="s">
        <v>326</v>
      </c>
      <c r="C54" s="18" t="s">
        <v>327</v>
      </c>
      <c r="D54" s="21">
        <v>100</v>
      </c>
      <c r="E54" s="21"/>
      <c r="F54" s="22">
        <v>100</v>
      </c>
      <c r="G54" s="22"/>
      <c r="H54" s="21">
        <f>F54-D54</f>
        <v>0</v>
      </c>
      <c r="I54" s="33">
        <f>(F54-D54)/D54</f>
        <v>0</v>
      </c>
    </row>
    <row r="55" spans="1:9" ht="23.4" customHeight="1" x14ac:dyDescent="0.2">
      <c r="A55" s="32">
        <v>7906</v>
      </c>
      <c r="B55" s="19" t="s">
        <v>326</v>
      </c>
      <c r="C55" s="18" t="s">
        <v>327</v>
      </c>
      <c r="D55" s="21"/>
      <c r="E55" s="21">
        <v>100</v>
      </c>
      <c r="F55" s="22"/>
      <c r="G55" s="22">
        <v>100</v>
      </c>
      <c r="H55" s="21">
        <f>G55-E55</f>
        <v>0</v>
      </c>
      <c r="I55" s="33">
        <f>(G55-E55)/E55</f>
        <v>0</v>
      </c>
    </row>
    <row r="56" spans="1:9" ht="23.4" customHeight="1" x14ac:dyDescent="0.2">
      <c r="A56" s="32">
        <v>6907</v>
      </c>
      <c r="B56" s="19" t="s">
        <v>328</v>
      </c>
      <c r="C56" s="18" t="s">
        <v>329</v>
      </c>
      <c r="D56" s="21">
        <v>100</v>
      </c>
      <c r="E56" s="21"/>
      <c r="F56" s="22">
        <v>100</v>
      </c>
      <c r="G56" s="22"/>
      <c r="H56" s="21">
        <f>F56-D56</f>
        <v>0</v>
      </c>
      <c r="I56" s="33">
        <f>(F56-D56)/D56</f>
        <v>0</v>
      </c>
    </row>
    <row r="57" spans="1:9" ht="23.4" customHeight="1" x14ac:dyDescent="0.2">
      <c r="A57" s="32">
        <v>7907</v>
      </c>
      <c r="B57" s="19" t="s">
        <v>328</v>
      </c>
      <c r="C57" s="18" t="s">
        <v>329</v>
      </c>
      <c r="D57" s="21"/>
      <c r="E57" s="21">
        <v>100</v>
      </c>
      <c r="F57" s="22"/>
      <c r="G57" s="22">
        <v>100</v>
      </c>
      <c r="H57" s="21">
        <f>G57-E57</f>
        <v>0</v>
      </c>
      <c r="I57" s="33">
        <f>(G57-E57)/E57</f>
        <v>0</v>
      </c>
    </row>
    <row r="58" spans="1:9" ht="23.4" customHeight="1" x14ac:dyDescent="0.2">
      <c r="A58" s="32">
        <v>6908</v>
      </c>
      <c r="B58" s="19" t="s">
        <v>330</v>
      </c>
      <c r="C58" s="18" t="s">
        <v>331</v>
      </c>
      <c r="D58" s="21">
        <v>100</v>
      </c>
      <c r="E58" s="21"/>
      <c r="F58" s="22">
        <v>100</v>
      </c>
      <c r="G58" s="22"/>
      <c r="H58" s="21">
        <f>F58-D58</f>
        <v>0</v>
      </c>
      <c r="I58" s="33">
        <f>(F58-D58)/D58</f>
        <v>0</v>
      </c>
    </row>
    <row r="59" spans="1:9" ht="23.4" customHeight="1" x14ac:dyDescent="0.2">
      <c r="A59" s="32">
        <v>7908</v>
      </c>
      <c r="B59" s="19" t="s">
        <v>330</v>
      </c>
      <c r="C59" s="18" t="s">
        <v>331</v>
      </c>
      <c r="D59" s="21"/>
      <c r="E59" s="21">
        <v>100</v>
      </c>
      <c r="F59" s="22"/>
      <c r="G59" s="22">
        <v>100</v>
      </c>
      <c r="H59" s="21">
        <f>G59-E59</f>
        <v>0</v>
      </c>
      <c r="I59" s="33">
        <f>(G59-E59)/E59</f>
        <v>0</v>
      </c>
    </row>
    <row r="60" spans="1:9" ht="15.6" customHeight="1" x14ac:dyDescent="0.3">
      <c r="A60" s="59" t="s">
        <v>120</v>
      </c>
      <c r="B60" s="60"/>
      <c r="C60" s="60"/>
      <c r="D60" s="60"/>
      <c r="E60" s="60"/>
      <c r="F60" s="60"/>
      <c r="G60" s="60"/>
      <c r="H60" s="60"/>
      <c r="I60" s="61"/>
    </row>
    <row r="61" spans="1:9" ht="23.4" customHeight="1" x14ac:dyDescent="0.2">
      <c r="A61" s="32">
        <v>6401</v>
      </c>
      <c r="B61" s="19" t="s">
        <v>306</v>
      </c>
      <c r="C61" s="18" t="s">
        <v>307</v>
      </c>
      <c r="D61" s="21">
        <v>300</v>
      </c>
      <c r="E61" s="21"/>
      <c r="F61" s="22">
        <v>300</v>
      </c>
      <c r="G61" s="22"/>
      <c r="H61" s="21">
        <f>F61-D61</f>
        <v>0</v>
      </c>
      <c r="I61" s="33">
        <f>(F61-D61)/D61</f>
        <v>0</v>
      </c>
    </row>
    <row r="62" spans="1:9" ht="23.4" customHeight="1" x14ac:dyDescent="0.2">
      <c r="A62" s="32">
        <v>7401</v>
      </c>
      <c r="B62" s="19" t="s">
        <v>306</v>
      </c>
      <c r="C62" s="18" t="s">
        <v>307</v>
      </c>
      <c r="D62" s="21"/>
      <c r="E62" s="21">
        <v>300</v>
      </c>
      <c r="F62" s="22"/>
      <c r="G62" s="22">
        <v>300</v>
      </c>
      <c r="H62" s="21">
        <f>G62-E62</f>
        <v>0</v>
      </c>
      <c r="I62" s="33">
        <f>(G62-E62)/E62</f>
        <v>0</v>
      </c>
    </row>
    <row r="63" spans="1:9" ht="23.4" customHeight="1" x14ac:dyDescent="0.2">
      <c r="A63" s="32">
        <v>6402</v>
      </c>
      <c r="B63" s="19" t="s">
        <v>308</v>
      </c>
      <c r="C63" s="18" t="s">
        <v>309</v>
      </c>
      <c r="D63" s="21">
        <v>300</v>
      </c>
      <c r="E63" s="21"/>
      <c r="F63" s="22">
        <v>300</v>
      </c>
      <c r="G63" s="22"/>
      <c r="H63" s="21">
        <f>F63-D63</f>
        <v>0</v>
      </c>
      <c r="I63" s="33">
        <f>(F63-D63)/D63</f>
        <v>0</v>
      </c>
    </row>
    <row r="64" spans="1:9" ht="23.4" customHeight="1" x14ac:dyDescent="0.2">
      <c r="A64" s="32">
        <v>7402</v>
      </c>
      <c r="B64" s="19" t="s">
        <v>308</v>
      </c>
      <c r="C64" s="18" t="s">
        <v>309</v>
      </c>
      <c r="D64" s="21"/>
      <c r="E64" s="21">
        <v>300</v>
      </c>
      <c r="F64" s="22"/>
      <c r="G64" s="22">
        <v>300</v>
      </c>
      <c r="H64" s="21">
        <f>G64-E64</f>
        <v>0</v>
      </c>
      <c r="I64" s="33">
        <f>(G64-E64)/E64</f>
        <v>0</v>
      </c>
    </row>
    <row r="65" spans="1:9" ht="23.4" customHeight="1" x14ac:dyDescent="0.2">
      <c r="A65" s="32">
        <v>6403</v>
      </c>
      <c r="B65" s="19" t="s">
        <v>310</v>
      </c>
      <c r="C65" s="18" t="s">
        <v>311</v>
      </c>
      <c r="D65" s="21">
        <v>100</v>
      </c>
      <c r="E65" s="21"/>
      <c r="F65" s="22">
        <v>100</v>
      </c>
      <c r="G65" s="22"/>
      <c r="H65" s="21">
        <f>F65-D65</f>
        <v>0</v>
      </c>
      <c r="I65" s="33">
        <f>(F65-D65)/D65</f>
        <v>0</v>
      </c>
    </row>
    <row r="66" spans="1:9" ht="23.4" customHeight="1" x14ac:dyDescent="0.2">
      <c r="A66" s="32">
        <v>7403</v>
      </c>
      <c r="B66" s="19" t="s">
        <v>310</v>
      </c>
      <c r="C66" s="18" t="s">
        <v>311</v>
      </c>
      <c r="D66" s="21"/>
      <c r="E66" s="21">
        <v>100</v>
      </c>
      <c r="F66" s="22"/>
      <c r="G66" s="22">
        <v>100</v>
      </c>
      <c r="H66" s="21">
        <f>G66-E66</f>
        <v>0</v>
      </c>
      <c r="I66" s="33">
        <f>(G66-E66)/E66</f>
        <v>0</v>
      </c>
    </row>
    <row r="67" spans="1:9" ht="15.6" customHeight="1" x14ac:dyDescent="0.3">
      <c r="A67" s="59" t="s">
        <v>122</v>
      </c>
      <c r="B67" s="60"/>
      <c r="C67" s="60"/>
      <c r="D67" s="60"/>
      <c r="E67" s="60"/>
      <c r="F67" s="60"/>
      <c r="G67" s="60"/>
      <c r="H67" s="60"/>
      <c r="I67" s="61"/>
    </row>
    <row r="68" spans="1:9" ht="23.4" customHeight="1" x14ac:dyDescent="0.2">
      <c r="A68" s="32">
        <v>6991</v>
      </c>
      <c r="B68" s="19" t="s">
        <v>94</v>
      </c>
      <c r="C68" s="18" t="s">
        <v>98</v>
      </c>
      <c r="D68" s="21">
        <v>20</v>
      </c>
      <c r="E68" s="21">
        <v>20</v>
      </c>
      <c r="F68" s="22">
        <v>20</v>
      </c>
      <c r="G68" s="22">
        <v>20</v>
      </c>
      <c r="H68" s="21">
        <f t="shared" ref="H68:H80" si="2">F68-D68</f>
        <v>0</v>
      </c>
      <c r="I68" s="33">
        <f t="shared" ref="I68:I80" si="3">(F68-D68)/D68</f>
        <v>0</v>
      </c>
    </row>
    <row r="69" spans="1:9" ht="23.4" customHeight="1" x14ac:dyDescent="0.2">
      <c r="A69" s="32">
        <v>6992</v>
      </c>
      <c r="B69" s="19" t="s">
        <v>95</v>
      </c>
      <c r="C69" s="18" t="s">
        <v>99</v>
      </c>
      <c r="D69" s="21">
        <v>20</v>
      </c>
      <c r="E69" s="21">
        <v>20</v>
      </c>
      <c r="F69" s="22">
        <v>20</v>
      </c>
      <c r="G69" s="22">
        <v>20</v>
      </c>
      <c r="H69" s="21">
        <f t="shared" si="2"/>
        <v>0</v>
      </c>
      <c r="I69" s="33">
        <f t="shared" si="3"/>
        <v>0</v>
      </c>
    </row>
    <row r="70" spans="1:9" ht="23.4" customHeight="1" x14ac:dyDescent="0.2">
      <c r="A70" s="32">
        <v>6993</v>
      </c>
      <c r="B70" s="19" t="s">
        <v>96</v>
      </c>
      <c r="C70" s="18" t="s">
        <v>97</v>
      </c>
      <c r="D70" s="21">
        <v>20</v>
      </c>
      <c r="E70" s="21">
        <v>20</v>
      </c>
      <c r="F70" s="22">
        <v>20</v>
      </c>
      <c r="G70" s="22">
        <v>20</v>
      </c>
      <c r="H70" s="21">
        <f t="shared" si="2"/>
        <v>0</v>
      </c>
      <c r="I70" s="33">
        <f t="shared" si="3"/>
        <v>0</v>
      </c>
    </row>
    <row r="71" spans="1:9" ht="23.4" customHeight="1" x14ac:dyDescent="0.2">
      <c r="A71" s="32">
        <v>6994</v>
      </c>
      <c r="B71" s="19" t="s">
        <v>94</v>
      </c>
      <c r="C71" s="18" t="s">
        <v>100</v>
      </c>
      <c r="D71" s="21">
        <v>20</v>
      </c>
      <c r="E71" s="21">
        <v>20</v>
      </c>
      <c r="F71" s="22">
        <v>20</v>
      </c>
      <c r="G71" s="22">
        <v>20</v>
      </c>
      <c r="H71" s="21">
        <f t="shared" si="2"/>
        <v>0</v>
      </c>
      <c r="I71" s="33">
        <f t="shared" si="3"/>
        <v>0</v>
      </c>
    </row>
    <row r="72" spans="1:9" ht="23.4" customHeight="1" x14ac:dyDescent="0.2">
      <c r="A72" s="32">
        <v>8501</v>
      </c>
      <c r="B72" s="19" t="s">
        <v>103</v>
      </c>
      <c r="C72" s="18" t="s">
        <v>332</v>
      </c>
      <c r="D72" s="21">
        <v>3</v>
      </c>
      <c r="E72" s="21">
        <v>3</v>
      </c>
      <c r="F72" s="22">
        <v>3</v>
      </c>
      <c r="G72" s="22">
        <v>3</v>
      </c>
      <c r="H72" s="21">
        <f t="shared" si="2"/>
        <v>0</v>
      </c>
      <c r="I72" s="33">
        <f t="shared" si="3"/>
        <v>0</v>
      </c>
    </row>
    <row r="73" spans="1:9" ht="23.4" customHeight="1" x14ac:dyDescent="0.2">
      <c r="A73" s="32">
        <v>8503</v>
      </c>
      <c r="B73" s="19" t="s">
        <v>104</v>
      </c>
      <c r="C73" s="18" t="s">
        <v>254</v>
      </c>
      <c r="D73" s="21">
        <v>15</v>
      </c>
      <c r="E73" s="21">
        <v>15</v>
      </c>
      <c r="F73" s="22">
        <v>15</v>
      </c>
      <c r="G73" s="22">
        <v>15</v>
      </c>
      <c r="H73" s="21">
        <f t="shared" si="2"/>
        <v>0</v>
      </c>
      <c r="I73" s="33">
        <f t="shared" si="3"/>
        <v>0</v>
      </c>
    </row>
    <row r="74" spans="1:9" ht="23.4" customHeight="1" x14ac:dyDescent="0.2">
      <c r="A74" s="32">
        <v>8504</v>
      </c>
      <c r="B74" s="19" t="s">
        <v>105</v>
      </c>
      <c r="C74" s="18" t="s">
        <v>255</v>
      </c>
      <c r="D74" s="21">
        <v>30</v>
      </c>
      <c r="E74" s="21">
        <v>30</v>
      </c>
      <c r="F74" s="22">
        <v>30</v>
      </c>
      <c r="G74" s="22">
        <v>30</v>
      </c>
      <c r="H74" s="21">
        <f t="shared" si="2"/>
        <v>0</v>
      </c>
      <c r="I74" s="33">
        <f t="shared" si="3"/>
        <v>0</v>
      </c>
    </row>
    <row r="75" spans="1:9" ht="23.4" customHeight="1" x14ac:dyDescent="0.2">
      <c r="A75" s="32">
        <v>8507</v>
      </c>
      <c r="B75" s="19" t="s">
        <v>106</v>
      </c>
      <c r="C75" s="18" t="s">
        <v>333</v>
      </c>
      <c r="D75" s="21">
        <v>15</v>
      </c>
      <c r="E75" s="21">
        <v>15</v>
      </c>
      <c r="F75" s="22">
        <v>15</v>
      </c>
      <c r="G75" s="22">
        <v>15</v>
      </c>
      <c r="H75" s="21">
        <f t="shared" si="2"/>
        <v>0</v>
      </c>
      <c r="I75" s="33">
        <f t="shared" si="3"/>
        <v>0</v>
      </c>
    </row>
    <row r="76" spans="1:9" ht="23.4" customHeight="1" x14ac:dyDescent="0.2">
      <c r="A76" s="32">
        <v>8508</v>
      </c>
      <c r="B76" s="19" t="s">
        <v>107</v>
      </c>
      <c r="C76" s="18" t="s">
        <v>334</v>
      </c>
      <c r="D76" s="21">
        <v>50</v>
      </c>
      <c r="E76" s="21">
        <v>50</v>
      </c>
      <c r="F76" s="22">
        <v>50</v>
      </c>
      <c r="G76" s="22">
        <v>50</v>
      </c>
      <c r="H76" s="21">
        <f t="shared" si="2"/>
        <v>0</v>
      </c>
      <c r="I76" s="33">
        <f t="shared" si="3"/>
        <v>0</v>
      </c>
    </row>
    <row r="77" spans="1:9" ht="23.4" customHeight="1" x14ac:dyDescent="0.2">
      <c r="A77" s="32">
        <v>8513</v>
      </c>
      <c r="B77" s="19" t="s">
        <v>108</v>
      </c>
      <c r="C77" s="18" t="s">
        <v>335</v>
      </c>
      <c r="D77" s="21">
        <v>25</v>
      </c>
      <c r="E77" s="21">
        <v>25</v>
      </c>
      <c r="F77" s="22">
        <v>25</v>
      </c>
      <c r="G77" s="22">
        <v>25</v>
      </c>
      <c r="H77" s="21">
        <f t="shared" si="2"/>
        <v>0</v>
      </c>
      <c r="I77" s="33">
        <f t="shared" si="3"/>
        <v>0</v>
      </c>
    </row>
    <row r="78" spans="1:9" ht="23.4" customHeight="1" x14ac:dyDescent="0.2">
      <c r="A78" s="32">
        <v>8514</v>
      </c>
      <c r="B78" s="19" t="s">
        <v>109</v>
      </c>
      <c r="C78" s="18" t="s">
        <v>259</v>
      </c>
      <c r="D78" s="21">
        <v>25</v>
      </c>
      <c r="E78" s="21">
        <v>25</v>
      </c>
      <c r="F78" s="22">
        <v>25</v>
      </c>
      <c r="G78" s="22">
        <v>25</v>
      </c>
      <c r="H78" s="21">
        <f t="shared" si="2"/>
        <v>0</v>
      </c>
      <c r="I78" s="33">
        <f t="shared" si="3"/>
        <v>0</v>
      </c>
    </row>
    <row r="79" spans="1:9" ht="23.4" customHeight="1" x14ac:dyDescent="0.2">
      <c r="A79" s="32">
        <v>8521</v>
      </c>
      <c r="B79" s="19" t="s">
        <v>110</v>
      </c>
      <c r="C79" s="18" t="s">
        <v>336</v>
      </c>
      <c r="D79" s="21">
        <v>40</v>
      </c>
      <c r="E79" s="21">
        <v>40</v>
      </c>
      <c r="F79" s="22">
        <v>40</v>
      </c>
      <c r="G79" s="22">
        <v>40</v>
      </c>
      <c r="H79" s="21">
        <f t="shared" si="2"/>
        <v>0</v>
      </c>
      <c r="I79" s="33">
        <f t="shared" si="3"/>
        <v>0</v>
      </c>
    </row>
    <row r="80" spans="1:9" ht="23.4" customHeight="1" x14ac:dyDescent="0.2">
      <c r="A80" s="32">
        <v>8522</v>
      </c>
      <c r="B80" s="19" t="s">
        <v>110</v>
      </c>
      <c r="C80" s="18" t="s">
        <v>337</v>
      </c>
      <c r="D80" s="21">
        <v>25</v>
      </c>
      <c r="E80" s="21">
        <v>25</v>
      </c>
      <c r="F80" s="22">
        <v>25</v>
      </c>
      <c r="G80" s="22">
        <v>25</v>
      </c>
      <c r="H80" s="21">
        <f t="shared" si="2"/>
        <v>0</v>
      </c>
      <c r="I80" s="33">
        <f t="shared" si="3"/>
        <v>0</v>
      </c>
    </row>
    <row r="81" spans="1:9" ht="23.4" customHeight="1" x14ac:dyDescent="0.2">
      <c r="A81" s="32">
        <v>8523</v>
      </c>
      <c r="B81" s="19" t="s">
        <v>90</v>
      </c>
      <c r="C81" s="18" t="s">
        <v>111</v>
      </c>
      <c r="D81" s="21">
        <v>40</v>
      </c>
      <c r="E81" s="21">
        <v>40</v>
      </c>
      <c r="F81" s="22">
        <v>40</v>
      </c>
      <c r="G81" s="22">
        <v>40</v>
      </c>
      <c r="H81" s="21">
        <f t="shared" ref="H81" si="4">F81-D81</f>
        <v>0</v>
      </c>
      <c r="I81" s="33">
        <f t="shared" ref="I81" si="5">(F81-D81)/D81</f>
        <v>0</v>
      </c>
    </row>
    <row r="82" spans="1:9" ht="23.4" customHeight="1" x14ac:dyDescent="0.2">
      <c r="A82" s="32">
        <v>8524</v>
      </c>
      <c r="B82" s="19" t="s">
        <v>91</v>
      </c>
      <c r="C82" s="18" t="s">
        <v>112</v>
      </c>
      <c r="D82" s="41" t="s">
        <v>92</v>
      </c>
      <c r="E82" s="41" t="s">
        <v>92</v>
      </c>
      <c r="F82" s="43" t="s">
        <v>92</v>
      </c>
      <c r="G82" s="43" t="s">
        <v>92</v>
      </c>
      <c r="H82" s="21">
        <v>0</v>
      </c>
      <c r="I82" s="33">
        <v>0</v>
      </c>
    </row>
    <row r="83" spans="1:9" ht="23.4" customHeight="1" x14ac:dyDescent="0.2">
      <c r="A83" s="35">
        <v>8902</v>
      </c>
      <c r="B83" s="23" t="s">
        <v>262</v>
      </c>
      <c r="C83" s="18" t="s">
        <v>263</v>
      </c>
      <c r="D83" s="42">
        <v>0.25</v>
      </c>
      <c r="E83" s="42">
        <v>0.25</v>
      </c>
      <c r="F83" s="22">
        <v>0.25</v>
      </c>
      <c r="G83" s="22">
        <v>0.25</v>
      </c>
      <c r="H83" s="21">
        <f t="shared" ref="H83" si="6">F83-D83</f>
        <v>0</v>
      </c>
      <c r="I83" s="33">
        <f t="shared" ref="I83" si="7">(F83-D83)/D83</f>
        <v>0</v>
      </c>
    </row>
    <row r="84" spans="1:9" ht="15.6" customHeight="1" x14ac:dyDescent="0.3">
      <c r="A84" s="59" t="s">
        <v>266</v>
      </c>
      <c r="B84" s="60"/>
      <c r="C84" s="60"/>
      <c r="D84" s="60"/>
      <c r="E84" s="60"/>
      <c r="F84" s="60"/>
      <c r="G84" s="60"/>
      <c r="H84" s="60"/>
      <c r="I84" s="61"/>
    </row>
    <row r="85" spans="1:9" ht="23.4" customHeight="1" x14ac:dyDescent="0.2">
      <c r="A85" s="32">
        <v>6005</v>
      </c>
      <c r="B85" s="19" t="s">
        <v>277</v>
      </c>
      <c r="C85" s="18" t="s">
        <v>278</v>
      </c>
      <c r="D85" s="21">
        <v>100</v>
      </c>
      <c r="E85" s="21"/>
      <c r="F85" s="22">
        <v>100</v>
      </c>
      <c r="G85" s="22"/>
      <c r="H85" s="21">
        <f>F85-D85</f>
        <v>0</v>
      </c>
      <c r="I85" s="33">
        <f>(F85-D85)/D85</f>
        <v>0</v>
      </c>
    </row>
    <row r="86" spans="1:9" ht="23.4" customHeight="1" x14ac:dyDescent="0.2">
      <c r="A86" s="32">
        <v>7005</v>
      </c>
      <c r="B86" s="19" t="s">
        <v>277</v>
      </c>
      <c r="C86" s="18" t="s">
        <v>278</v>
      </c>
      <c r="D86" s="21"/>
      <c r="E86" s="21">
        <v>100</v>
      </c>
      <c r="F86" s="22"/>
      <c r="G86" s="22">
        <v>100</v>
      </c>
      <c r="H86" s="21">
        <f>G86-E86</f>
        <v>0</v>
      </c>
      <c r="I86" s="33">
        <f>(G86-E86)/E86</f>
        <v>0</v>
      </c>
    </row>
    <row r="87" spans="1:9" ht="15.6" customHeight="1" x14ac:dyDescent="0.3">
      <c r="A87" s="59" t="s">
        <v>121</v>
      </c>
      <c r="B87" s="60"/>
      <c r="C87" s="60"/>
      <c r="D87" s="60"/>
      <c r="E87" s="60"/>
      <c r="F87" s="60"/>
      <c r="G87" s="60"/>
      <c r="H87" s="60"/>
      <c r="I87" s="61"/>
    </row>
    <row r="88" spans="1:9" ht="23.4" customHeight="1" x14ac:dyDescent="0.2">
      <c r="A88" s="32">
        <v>9101</v>
      </c>
      <c r="B88" s="19" t="s">
        <v>249</v>
      </c>
      <c r="C88" s="18" t="s">
        <v>248</v>
      </c>
      <c r="D88" s="21">
        <v>50</v>
      </c>
      <c r="E88" s="21">
        <v>50</v>
      </c>
      <c r="F88" s="44">
        <v>50</v>
      </c>
      <c r="G88" s="44">
        <v>50</v>
      </c>
      <c r="H88" s="21">
        <f>F88-D88</f>
        <v>0</v>
      </c>
      <c r="I88" s="33">
        <f>(F88-D88)/D88</f>
        <v>0</v>
      </c>
    </row>
    <row r="89" spans="1:9" ht="23.4" customHeight="1" x14ac:dyDescent="0.2">
      <c r="A89" s="32">
        <v>9201</v>
      </c>
      <c r="B89" s="19" t="s">
        <v>250</v>
      </c>
      <c r="C89" s="18" t="s">
        <v>102</v>
      </c>
      <c r="D89" s="21">
        <v>10</v>
      </c>
      <c r="E89" s="21">
        <v>10</v>
      </c>
      <c r="F89" s="44">
        <v>10</v>
      </c>
      <c r="G89" s="44">
        <v>10</v>
      </c>
      <c r="H89" s="21">
        <f>F89-D89</f>
        <v>0</v>
      </c>
      <c r="I89" s="33">
        <f>(F89-D89)/D89</f>
        <v>0</v>
      </c>
    </row>
    <row r="90" spans="1:9" ht="23.4" customHeight="1" x14ac:dyDescent="0.2">
      <c r="A90" s="47">
        <v>9202</v>
      </c>
      <c r="B90" s="48" t="s">
        <v>251</v>
      </c>
      <c r="C90" s="49" t="s">
        <v>252</v>
      </c>
      <c r="D90" s="50">
        <v>25</v>
      </c>
      <c r="E90" s="50">
        <v>25</v>
      </c>
      <c r="F90" s="51">
        <v>25</v>
      </c>
      <c r="G90" s="51">
        <v>25</v>
      </c>
      <c r="H90" s="50">
        <f>F90-D90</f>
        <v>0</v>
      </c>
      <c r="I90" s="52">
        <f>(F90-D90)/D90</f>
        <v>0</v>
      </c>
    </row>
    <row r="91" spans="1:9" ht="15.6" customHeight="1" x14ac:dyDescent="0.2">
      <c r="A91" s="53" t="s">
        <v>101</v>
      </c>
      <c r="B91" s="54"/>
      <c r="C91" s="54"/>
      <c r="D91" s="54"/>
      <c r="E91" s="54"/>
      <c r="F91" s="54"/>
      <c r="G91" s="54"/>
      <c r="H91" s="54"/>
      <c r="I91" s="55"/>
    </row>
    <row r="92" spans="1:9" ht="23.4" customHeight="1" x14ac:dyDescent="0.2"/>
  </sheetData>
  <pageMargins left="0.7" right="0.7" top="1" bottom="0.75" header="0.3" footer="0.3"/>
  <pageSetup scale="86" fitToHeight="0" orientation="portrait" r:id="rId1"/>
  <headerFooter>
    <oddHeader>&amp;C&amp;"+,Bold"&amp;12USPTO Trademark Fee Adjustment
IRFA Tables
Status Quo Alternative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Consolidated</vt:lpstr>
      <vt:lpstr>NPRM</vt:lpstr>
      <vt:lpstr>Original Proposal</vt:lpstr>
      <vt:lpstr>Individual Cost Recovery</vt:lpstr>
      <vt:lpstr>CPI</vt:lpstr>
      <vt:lpstr>No Change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2016-03-23T19:01:01Z</cp:lastPrinted>
  <dcterms:created xsi:type="dcterms:W3CDTF">2015-07-08T14:35:20Z</dcterms:created>
  <dcterms:modified xsi:type="dcterms:W3CDTF">2022-06-16T12:41:12Z</dcterms:modified>
</cp:coreProperties>
</file>